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orisnik\Desktop\RAČUNOVODSTVO\UPUTE\IZRADA PRORAČUNA ZA 2024-2026\"/>
    </mc:Choice>
  </mc:AlternateContent>
  <xr:revisionPtr revIDLastSave="0" documentId="13_ncr:1_{E5DA58E9-A2FC-4283-87A9-649079A3BBF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G14" i="10"/>
  <c r="J14" i="10"/>
  <c r="I14" i="10"/>
  <c r="H14" i="10"/>
  <c r="F14" i="10"/>
  <c r="I22" i="10" l="1"/>
  <c r="I28" i="10" s="1"/>
  <c r="I29" i="10" s="1"/>
  <c r="J22" i="10"/>
  <c r="J28" i="10" s="1"/>
  <c r="J29" i="10" s="1"/>
  <c r="H22" i="10"/>
  <c r="H28" i="10" s="1"/>
  <c r="H29" i="10" s="1"/>
  <c r="F28" i="10"/>
  <c r="G22" i="10"/>
  <c r="G28" i="10" s="1"/>
  <c r="G29" i="10" s="1"/>
</calcChain>
</file>

<file path=xl/sharedStrings.xml><?xml version="1.0" encoding="utf-8"?>
<sst xmlns="http://schemas.openxmlformats.org/spreadsheetml/2006/main" count="208" uniqueCount="117">
  <si>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</si>
  <si>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</si>
  <si>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</si>
  <si>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</si>
  <si>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</si>
  <si>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</si>
  <si>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</si>
  <si>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</si>
  <si>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</si>
  <si>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</si>
  <si>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</si>
  <si>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</si>
  <si>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</si>
  <si>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</si>
  <si>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</si>
  <si>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</si>
  <si>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</si>
  <si>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</si>
  <si>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</si>
  <si>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</si>
  <si>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</si>
  <si>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</si>
  <si>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</si>
  <si>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</si>
  <si>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</si>
  <si>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</si>
  <si>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</si>
  <si>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</si>
  <si>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</si>
  <si>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</si>
  <si>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</si>
  <si>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</si>
  <si>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</si>
  <si>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</si>
  <si>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</si>
  <si>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</si>
  <si>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</si>
  <si>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</si>
  <si>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</si>
  <si>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</si>
  <si>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</si>
  <si>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</si>
  <si>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</si>
  <si>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</si>
  <si>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</si>
  <si>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</si>
  <si>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</si>
  <si>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</si>
  <si>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</si>
  <si>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</si>
  <si>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</si>
  <si>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</si>
  <si>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</si>
  <si>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</si>
  <si>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</si>
  <si>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</si>
  <si>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</si>
  <si>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</si>
  <si>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</si>
  <si>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</si>
  <si>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</si>
  <si>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</si>
  <si>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</si>
  <si>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</si>
  <si>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</si>
  <si>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</si>
  <si>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</si>
  <si>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</si>
  <si>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</si>
  <si>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</si>
  <si>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</si>
  <si>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</si>
  <si>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</si>
  <si>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</si>
  <si>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</si>
  <si>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</si>
  <si>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</si>
  <si>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</si>
  <si>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</si>
  <si>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</si>
  <si>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</si>
  <si>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</si>
  <si>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</si>
  <si>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rashodi</t>
  </si>
  <si>
    <t>102 05 50830</t>
  </si>
  <si>
    <t>RAZVOJNA AGENCIJA OPĆINE GRAČAC</t>
  </si>
  <si>
    <t>A01</t>
  </si>
  <si>
    <t>REDOVNA DJELATNOST RAZVOJNE AGENCIJE OPĆINE GRAČAC</t>
  </si>
  <si>
    <t>A011013</t>
  </si>
  <si>
    <t>DJELATNOST RAZVOJNE AGENCIJE</t>
  </si>
  <si>
    <t>A01 A01013A00056</t>
  </si>
  <si>
    <t>IZVOR FINANCIRANJA 5.1.</t>
  </si>
  <si>
    <t>TEKUĆE POMOĆI IZ DRŽAVNOG PRORAČUNA</t>
  </si>
  <si>
    <t>Plaće</t>
  </si>
  <si>
    <t>Ostali rashodi za zaposlene</t>
  </si>
  <si>
    <t>Doprinosi na plaće</t>
  </si>
  <si>
    <t>Službena putovanja</t>
  </si>
  <si>
    <t>Stručno usavršavanje zaposlenika</t>
  </si>
  <si>
    <t>Uredski materijal i ostali materijalni rashodi</t>
  </si>
  <si>
    <t>Materijal i dijelovi za tekuće i investicijsko održavanje</t>
  </si>
  <si>
    <t>Sitni inventar i autogume</t>
  </si>
  <si>
    <t>Usluge telefona i pošte</t>
  </si>
  <si>
    <t>Usluge promidžbe i informiranja</t>
  </si>
  <si>
    <t>Računalne usluge</t>
  </si>
  <si>
    <t>Pristojbe i naknade</t>
  </si>
  <si>
    <t>Bankarske usluge i usluge platnog prometa</t>
  </si>
  <si>
    <t>Uredska oprema i namještaj</t>
  </si>
  <si>
    <t>Telefoni i ostali komunikacijski uređaji</t>
  </si>
  <si>
    <t>43.61</t>
  </si>
  <si>
    <t>107.50</t>
  </si>
  <si>
    <t>IZVOR FINANCIRANJA 3.2.</t>
  </si>
  <si>
    <t>VLASTITI PRIHODI - PRIHODI KORISNIKA</t>
  </si>
  <si>
    <t>Prihodi od imovine</t>
  </si>
  <si>
    <t>047 Ostale industrije</t>
  </si>
  <si>
    <t>3 Vlastiti prihodi - prihodi korisnika</t>
  </si>
  <si>
    <t xml:space="preserve">  32 Vlastiti prihodi - prihodi korisnika</t>
  </si>
  <si>
    <t xml:space="preserve">  32 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</si>
</sst>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3" fontId="6" fillId="5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5" borderId="3" xfId="0" applyFont="1" applyFill="1" applyBorder="1"/>
    <xf numFmtId="3" fontId="3" fillId="5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23" fillId="0" borderId="6" xfId="0" applyNumberFormat="1" applyFont="1" applyBorder="1"/>
    <xf numFmtId="0" fontId="23" fillId="0" borderId="6" xfId="0" applyFont="1" applyBorder="1"/>
    <xf numFmtId="3" fontId="2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0" fontId="23" fillId="0" borderId="3" xfId="0" applyFont="1" applyBorder="1"/>
    <xf numFmtId="0" fontId="2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indent="2"/>
    </xf>
    <xf numFmtId="0" fontId="23" fillId="0" borderId="2" xfId="0" applyFont="1" applyBorder="1" applyAlignment="1">
      <alignment horizontal="left" vertical="center" wrapText="1" indent="2"/>
    </xf>
    <xf numFmtId="0" fontId="23" fillId="0" borderId="4" xfId="0" applyFont="1" applyBorder="1" applyAlignment="1">
      <alignment horizontal="left" vertical="center" wrapText="1" indent="2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 indent="1"/>
    </xf>
    <xf numFmtId="0" fontId="22" fillId="2" borderId="2" xfId="0" applyFont="1" applyFill="1" applyBorder="1" applyAlignment="1">
      <alignment horizontal="left" vertical="center" wrapText="1" indent="1"/>
    </xf>
    <xf numFmtId="0" fontId="22" fillId="2" borderId="4" xfId="0" applyFont="1" applyFill="1" applyBorder="1" applyAlignment="1">
      <alignment horizontal="left" vertical="center" wrapText="1" indent="1"/>
    </xf>
    <xf numFmtId="0" fontId="21" fillId="0" borderId="3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3" fontId="6" fillId="0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activeCell="G23" sqref="G2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94" t="s">
        <v>23</v>
      </c>
      <c r="B3" s="94"/>
      <c r="C3" s="94"/>
      <c r="D3" s="94"/>
      <c r="E3" s="94"/>
      <c r="F3" s="94"/>
      <c r="G3" s="94"/>
      <c r="H3" s="94"/>
      <c r="I3" s="107"/>
      <c r="J3" s="107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94" t="s">
        <v>29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43</v>
      </c>
    </row>
    <row r="7" spans="1:10" ht="25.5" x14ac:dyDescent="0.25">
      <c r="A7" s="28"/>
      <c r="B7" s="29"/>
      <c r="C7" s="29"/>
      <c r="D7" s="30"/>
      <c r="E7" s="31"/>
      <c r="F7" s="3" t="s">
        <v>44</v>
      </c>
      <c r="G7" s="3" t="s">
        <v>42</v>
      </c>
      <c r="H7" s="3" t="s">
        <v>52</v>
      </c>
      <c r="I7" s="3" t="s">
        <v>53</v>
      </c>
      <c r="J7" s="3" t="s">
        <v>54</v>
      </c>
    </row>
    <row r="8" spans="1:10" x14ac:dyDescent="0.25">
      <c r="A8" s="99" t="s">
        <v>0</v>
      </c>
      <c r="B8" s="93"/>
      <c r="C8" s="93"/>
      <c r="D8" s="93"/>
      <c r="E8" s="108"/>
      <c r="F8" s="32">
        <v>17508</v>
      </c>
      <c r="G8" s="32">
        <v>38100</v>
      </c>
      <c r="H8" s="32">
        <v>42005</v>
      </c>
      <c r="I8" s="32">
        <v>42635</v>
      </c>
      <c r="J8" s="32">
        <v>43305</v>
      </c>
    </row>
    <row r="9" spans="1:10" x14ac:dyDescent="0.25">
      <c r="A9" s="109" t="s">
        <v>46</v>
      </c>
      <c r="B9" s="110"/>
      <c r="C9" s="110"/>
      <c r="D9" s="110"/>
      <c r="E9" s="106"/>
      <c r="F9" s="33">
        <v>17508</v>
      </c>
      <c r="G9" s="33">
        <v>38100</v>
      </c>
      <c r="H9" s="137">
        <v>42005</v>
      </c>
      <c r="I9" s="137">
        <v>42635</v>
      </c>
      <c r="J9" s="137">
        <v>43305</v>
      </c>
    </row>
    <row r="10" spans="1:10" x14ac:dyDescent="0.25">
      <c r="A10" s="105" t="s">
        <v>47</v>
      </c>
      <c r="B10" s="106"/>
      <c r="C10" s="106"/>
      <c r="D10" s="106"/>
      <c r="E10" s="106"/>
      <c r="F10" s="33"/>
      <c r="G10" s="33"/>
      <c r="H10" s="33"/>
      <c r="I10" s="33"/>
      <c r="J10" s="33"/>
    </row>
    <row r="11" spans="1:10" x14ac:dyDescent="0.25">
      <c r="A11" s="36" t="s">
        <v>1</v>
      </c>
      <c r="B11" s="44"/>
      <c r="C11" s="44"/>
      <c r="D11" s="44"/>
      <c r="E11" s="44"/>
      <c r="F11" s="32">
        <v>17480.55</v>
      </c>
      <c r="G11" s="32">
        <v>38100</v>
      </c>
      <c r="H11" s="32">
        <v>42005</v>
      </c>
      <c r="I11" s="32">
        <v>42635</v>
      </c>
      <c r="J11" s="32">
        <v>43305</v>
      </c>
    </row>
    <row r="12" spans="1:10" x14ac:dyDescent="0.25">
      <c r="A12" s="111" t="s">
        <v>48</v>
      </c>
      <c r="B12" s="110"/>
      <c r="C12" s="110"/>
      <c r="D12" s="110"/>
      <c r="E12" s="110"/>
      <c r="F12" s="33">
        <v>17481</v>
      </c>
      <c r="G12" s="33">
        <v>38100</v>
      </c>
      <c r="H12" s="33">
        <v>42005</v>
      </c>
      <c r="I12" s="33">
        <v>42635</v>
      </c>
      <c r="J12" s="32">
        <v>43305</v>
      </c>
    </row>
    <row r="13" spans="1:10" x14ac:dyDescent="0.25">
      <c r="A13" s="105" t="s">
        <v>49</v>
      </c>
      <c r="B13" s="106"/>
      <c r="C13" s="106"/>
      <c r="D13" s="106"/>
      <c r="E13" s="106"/>
      <c r="F13" s="33"/>
      <c r="G13" s="33"/>
      <c r="H13" s="33"/>
      <c r="I13" s="33"/>
      <c r="J13" s="45"/>
    </row>
    <row r="14" spans="1:10" x14ac:dyDescent="0.25">
      <c r="A14" s="92" t="s">
        <v>75</v>
      </c>
      <c r="B14" s="93"/>
      <c r="C14" s="93"/>
      <c r="D14" s="93"/>
      <c r="E14" s="93"/>
      <c r="F14" s="32">
        <f>F8-F11</f>
        <v>27.450000000000728</v>
      </c>
      <c r="G14" s="32">
        <f t="shared" ref="G14:J14" si="0">G8-G11</f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94" t="s">
        <v>30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8"/>
      <c r="B18" s="29"/>
      <c r="C18" s="29"/>
      <c r="D18" s="30"/>
      <c r="E18" s="31"/>
      <c r="F18" s="3" t="s">
        <v>44</v>
      </c>
      <c r="G18" s="3" t="s">
        <v>42</v>
      </c>
      <c r="H18" s="3" t="s">
        <v>52</v>
      </c>
      <c r="I18" s="3" t="s">
        <v>53</v>
      </c>
      <c r="J18" s="3" t="s">
        <v>54</v>
      </c>
    </row>
    <row r="19" spans="1:10" x14ac:dyDescent="0.25">
      <c r="A19" s="105" t="s">
        <v>50</v>
      </c>
      <c r="B19" s="106"/>
      <c r="C19" s="106"/>
      <c r="D19" s="106"/>
      <c r="E19" s="106"/>
      <c r="F19" s="33"/>
      <c r="G19" s="33"/>
      <c r="H19" s="33"/>
      <c r="I19" s="33"/>
      <c r="J19" s="45"/>
    </row>
    <row r="20" spans="1:10" x14ac:dyDescent="0.25">
      <c r="A20" s="105" t="s">
        <v>51</v>
      </c>
      <c r="B20" s="106"/>
      <c r="C20" s="106"/>
      <c r="D20" s="106"/>
      <c r="E20" s="106"/>
      <c r="F20" s="33"/>
      <c r="G20" s="33"/>
      <c r="H20" s="33"/>
      <c r="I20" s="33"/>
      <c r="J20" s="45"/>
    </row>
    <row r="21" spans="1:10" x14ac:dyDescent="0.25">
      <c r="A21" s="92" t="s">
        <v>2</v>
      </c>
      <c r="B21" s="93"/>
      <c r="C21" s="93"/>
      <c r="D21" s="93"/>
      <c r="E21" s="93"/>
      <c r="F21" s="32">
        <f>F19-F20</f>
        <v>0</v>
      </c>
      <c r="G21" s="32">
        <f t="shared" ref="G21:J21" si="1">G19-G20</f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</row>
    <row r="22" spans="1:10" x14ac:dyDescent="0.25">
      <c r="A22" s="92" t="s">
        <v>76</v>
      </c>
      <c r="B22" s="93"/>
      <c r="C22" s="93"/>
      <c r="D22" s="93"/>
      <c r="E22" s="93"/>
      <c r="F22" s="32">
        <v>0</v>
      </c>
      <c r="G22" s="32">
        <f t="shared" ref="G22:J22" si="2">G14+G21</f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94" t="s">
        <v>77</v>
      </c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8"/>
      <c r="B26" s="29"/>
      <c r="C26" s="29"/>
      <c r="D26" s="30"/>
      <c r="E26" s="31"/>
      <c r="F26" s="3" t="s">
        <v>44</v>
      </c>
      <c r="G26" s="3" t="s">
        <v>42</v>
      </c>
      <c r="H26" s="3" t="s">
        <v>52</v>
      </c>
      <c r="I26" s="3" t="s">
        <v>53</v>
      </c>
      <c r="J26" s="3" t="s">
        <v>54</v>
      </c>
    </row>
    <row r="27" spans="1:10" ht="15" customHeight="1" x14ac:dyDescent="0.25">
      <c r="A27" s="96" t="s">
        <v>78</v>
      </c>
      <c r="B27" s="97"/>
      <c r="C27" s="97"/>
      <c r="D27" s="97"/>
      <c r="E27" s="98"/>
      <c r="F27" s="46">
        <v>0</v>
      </c>
      <c r="G27" s="46">
        <v>0</v>
      </c>
      <c r="H27" s="46">
        <v>0</v>
      </c>
      <c r="I27" s="46">
        <v>0</v>
      </c>
      <c r="J27" s="47">
        <v>0</v>
      </c>
    </row>
    <row r="28" spans="1:10" ht="15" customHeight="1" x14ac:dyDescent="0.25">
      <c r="A28" s="92" t="s">
        <v>79</v>
      </c>
      <c r="B28" s="93"/>
      <c r="C28" s="93"/>
      <c r="D28" s="93"/>
      <c r="E28" s="93"/>
      <c r="F28" s="48">
        <f>F22+F27</f>
        <v>0</v>
      </c>
      <c r="G28" s="48">
        <f t="shared" ref="G28:J28" si="3">G22+G27</f>
        <v>0</v>
      </c>
      <c r="H28" s="48">
        <f t="shared" si="3"/>
        <v>0</v>
      </c>
      <c r="I28" s="48">
        <f t="shared" si="3"/>
        <v>0</v>
      </c>
      <c r="J28" s="49">
        <f t="shared" si="3"/>
        <v>0</v>
      </c>
    </row>
    <row r="29" spans="1:10" ht="45" customHeight="1" x14ac:dyDescent="0.25">
      <c r="A29" s="99" t="s">
        <v>80</v>
      </c>
      <c r="B29" s="100"/>
      <c r="C29" s="100"/>
      <c r="D29" s="100"/>
      <c r="E29" s="101"/>
      <c r="F29" s="48"/>
      <c r="G29" s="48">
        <f t="shared" ref="G29:J29" si="4">G14+G21+G27-G28</f>
        <v>0</v>
      </c>
      <c r="H29" s="48">
        <f t="shared" si="4"/>
        <v>0</v>
      </c>
      <c r="I29" s="48">
        <f t="shared" si="4"/>
        <v>0</v>
      </c>
      <c r="J29" s="49">
        <f t="shared" si="4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102" t="s">
        <v>74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5.5" x14ac:dyDescent="0.25">
      <c r="A33" s="55"/>
      <c r="B33" s="56"/>
      <c r="C33" s="56"/>
      <c r="D33" s="57"/>
      <c r="E33" s="58"/>
      <c r="F33" s="59" t="s">
        <v>44</v>
      </c>
      <c r="G33" s="59" t="s">
        <v>42</v>
      </c>
      <c r="H33" s="59" t="s">
        <v>52</v>
      </c>
      <c r="I33" s="59" t="s">
        <v>53</v>
      </c>
      <c r="J33" s="59" t="s">
        <v>54</v>
      </c>
    </row>
    <row r="34" spans="1:10" x14ac:dyDescent="0.25">
      <c r="A34" s="96" t="s">
        <v>78</v>
      </c>
      <c r="B34" s="97"/>
      <c r="C34" s="97"/>
      <c r="D34" s="97"/>
      <c r="E34" s="98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96" t="s">
        <v>81</v>
      </c>
      <c r="B35" s="97"/>
      <c r="C35" s="97"/>
      <c r="D35" s="97"/>
      <c r="E35" s="98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25">
      <c r="A36" s="96" t="s">
        <v>82</v>
      </c>
      <c r="B36" s="103"/>
      <c r="C36" s="103"/>
      <c r="D36" s="103"/>
      <c r="E36" s="104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25">
      <c r="A37" s="92" t="s">
        <v>79</v>
      </c>
      <c r="B37" s="93"/>
      <c r="C37" s="93"/>
      <c r="D37" s="93"/>
      <c r="E37" s="93"/>
      <c r="F37" s="34">
        <f>F34-F35+F36</f>
        <v>0</v>
      </c>
      <c r="G37" s="34">
        <f t="shared" ref="G37:J37" si="5">G34-G35+G36</f>
        <v>0</v>
      </c>
      <c r="H37" s="34">
        <f t="shared" si="5"/>
        <v>0</v>
      </c>
      <c r="I37" s="34">
        <f t="shared" si="5"/>
        <v>0</v>
      </c>
      <c r="J37" s="60">
        <f t="shared" si="5"/>
        <v>0</v>
      </c>
    </row>
    <row r="38" spans="1:10" ht="17.25" customHeight="1" x14ac:dyDescent="0.25"/>
    <row r="39" spans="1:10" x14ac:dyDescent="0.25">
      <c r="A39" s="90" t="s">
        <v>45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tabSelected="1" topLeftCell="A7" workbookViewId="0">
      <selection activeCell="D27" sqref="D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4" t="s">
        <v>38</v>
      </c>
      <c r="B1" s="94"/>
      <c r="C1" s="94"/>
      <c r="D1" s="94"/>
      <c r="E1" s="94"/>
      <c r="F1" s="94"/>
      <c r="G1" s="94"/>
      <c r="H1" s="9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4" t="s">
        <v>23</v>
      </c>
      <c r="B3" s="94"/>
      <c r="C3" s="94"/>
      <c r="D3" s="94"/>
      <c r="E3" s="94"/>
      <c r="F3" s="94"/>
      <c r="G3" s="94"/>
      <c r="H3" s="9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4" t="s">
        <v>4</v>
      </c>
      <c r="B5" s="94"/>
      <c r="C5" s="94"/>
      <c r="D5" s="94"/>
      <c r="E5" s="94"/>
      <c r="F5" s="94"/>
      <c r="G5" s="94"/>
      <c r="H5" s="9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4" t="s">
        <v>55</v>
      </c>
      <c r="B7" s="94"/>
      <c r="C7" s="94"/>
      <c r="D7" s="94"/>
      <c r="E7" s="94"/>
      <c r="F7" s="94"/>
      <c r="G7" s="94"/>
      <c r="H7" s="9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41</v>
      </c>
      <c r="E9" s="20" t="s">
        <v>42</v>
      </c>
      <c r="F9" s="20" t="s">
        <v>39</v>
      </c>
      <c r="G9" s="20" t="s">
        <v>31</v>
      </c>
      <c r="H9" s="20" t="s">
        <v>40</v>
      </c>
    </row>
    <row r="10" spans="1:8" x14ac:dyDescent="0.25">
      <c r="A10" s="38"/>
      <c r="B10" s="39"/>
      <c r="C10" s="37" t="s">
        <v>0</v>
      </c>
      <c r="D10" s="63">
        <v>17481</v>
      </c>
      <c r="E10" s="64">
        <v>38100</v>
      </c>
      <c r="F10" s="64">
        <v>42005</v>
      </c>
      <c r="G10" s="64">
        <v>42635</v>
      </c>
      <c r="H10" s="64">
        <v>43305</v>
      </c>
    </row>
    <row r="11" spans="1:8" ht="15.75" customHeight="1" x14ac:dyDescent="0.25">
      <c r="A11" s="11">
        <v>6</v>
      </c>
      <c r="B11" s="11"/>
      <c r="C11" s="11" t="s">
        <v>7</v>
      </c>
      <c r="D11" s="8">
        <v>17481</v>
      </c>
      <c r="E11" s="9">
        <v>38100</v>
      </c>
      <c r="F11" s="9">
        <v>42005</v>
      </c>
      <c r="G11" s="9">
        <v>42635</v>
      </c>
      <c r="H11" s="9">
        <v>43305</v>
      </c>
    </row>
    <row r="12" spans="1:8" ht="38.25" x14ac:dyDescent="0.25">
      <c r="A12" s="11"/>
      <c r="B12" s="15">
        <v>63</v>
      </c>
      <c r="C12" s="15" t="s">
        <v>33</v>
      </c>
      <c r="D12" s="8"/>
      <c r="E12" s="9"/>
      <c r="F12" s="9"/>
      <c r="G12" s="9"/>
      <c r="H12" s="9"/>
    </row>
    <row r="13" spans="1:8" x14ac:dyDescent="0.25">
      <c r="A13" s="12"/>
      <c r="B13" s="12">
        <v>64</v>
      </c>
      <c r="C13" s="13" t="s">
        <v>112</v>
      </c>
      <c r="D13" s="8">
        <v>0</v>
      </c>
      <c r="E13" s="9">
        <v>0</v>
      </c>
      <c r="F13" s="9">
        <v>5</v>
      </c>
      <c r="G13" s="9">
        <v>5</v>
      </c>
      <c r="H13" s="9">
        <v>5</v>
      </c>
    </row>
    <row r="14" spans="1:8" ht="38.25" x14ac:dyDescent="0.25">
      <c r="A14" s="12"/>
      <c r="B14" s="12">
        <v>67</v>
      </c>
      <c r="C14" s="15" t="s">
        <v>35</v>
      </c>
      <c r="D14" s="8">
        <v>17481</v>
      </c>
      <c r="E14" s="9">
        <v>38100</v>
      </c>
      <c r="F14" s="9">
        <v>42000</v>
      </c>
      <c r="G14" s="9">
        <v>42630</v>
      </c>
      <c r="H14" s="9">
        <v>43300</v>
      </c>
    </row>
    <row r="15" spans="1:8" ht="25.5" x14ac:dyDescent="0.25">
      <c r="A15" s="14">
        <v>7</v>
      </c>
      <c r="B15" s="14"/>
      <c r="C15" s="24" t="s">
        <v>8</v>
      </c>
      <c r="D15" s="8"/>
      <c r="E15" s="9"/>
      <c r="F15" s="9"/>
      <c r="G15" s="9"/>
      <c r="H15" s="9"/>
    </row>
    <row r="16" spans="1:8" ht="38.25" x14ac:dyDescent="0.25">
      <c r="A16" s="15"/>
      <c r="B16" s="15">
        <v>72</v>
      </c>
      <c r="C16" s="25" t="s">
        <v>32</v>
      </c>
      <c r="D16" s="8"/>
      <c r="E16" s="9"/>
      <c r="F16" s="9"/>
      <c r="G16" s="9"/>
      <c r="H16" s="10"/>
    </row>
    <row r="19" spans="1:8" ht="15.75" x14ac:dyDescent="0.25">
      <c r="A19" s="94" t="s">
        <v>56</v>
      </c>
      <c r="B19" s="112"/>
      <c r="C19" s="112"/>
      <c r="D19" s="112"/>
      <c r="E19" s="112"/>
      <c r="F19" s="112"/>
      <c r="G19" s="112"/>
      <c r="H19" s="112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0" t="s">
        <v>5</v>
      </c>
      <c r="B21" s="19" t="s">
        <v>6</v>
      </c>
      <c r="C21" s="19" t="s">
        <v>9</v>
      </c>
      <c r="D21" s="19" t="s">
        <v>41</v>
      </c>
      <c r="E21" s="20" t="s">
        <v>42</v>
      </c>
      <c r="F21" s="20" t="s">
        <v>39</v>
      </c>
      <c r="G21" s="20" t="s">
        <v>31</v>
      </c>
      <c r="H21" s="20" t="s">
        <v>40</v>
      </c>
    </row>
    <row r="22" spans="1:8" x14ac:dyDescent="0.25">
      <c r="A22" s="38"/>
      <c r="B22" s="39"/>
      <c r="C22" s="37" t="s">
        <v>1</v>
      </c>
      <c r="D22" s="63">
        <v>17481</v>
      </c>
      <c r="E22" s="64">
        <v>35889</v>
      </c>
      <c r="F22" s="64">
        <v>42000</v>
      </c>
      <c r="G22" s="64">
        <v>42630</v>
      </c>
      <c r="H22" s="64">
        <v>43300</v>
      </c>
    </row>
    <row r="23" spans="1:8" ht="15.75" customHeight="1" x14ac:dyDescent="0.25">
      <c r="A23" s="11">
        <v>3</v>
      </c>
      <c r="B23" s="11"/>
      <c r="C23" s="11" t="s">
        <v>10</v>
      </c>
      <c r="D23" s="8">
        <v>17481</v>
      </c>
      <c r="E23" s="9">
        <v>35889</v>
      </c>
      <c r="F23" s="9">
        <v>42000</v>
      </c>
      <c r="G23" s="9">
        <v>42630</v>
      </c>
      <c r="H23" s="9">
        <v>43300</v>
      </c>
    </row>
    <row r="24" spans="1:8" ht="15.75" customHeight="1" x14ac:dyDescent="0.25">
      <c r="A24" s="11"/>
      <c r="B24" s="15">
        <v>31</v>
      </c>
      <c r="C24" s="15" t="s">
        <v>11</v>
      </c>
      <c r="D24" s="8">
        <v>14599.33</v>
      </c>
      <c r="E24" s="9">
        <v>26931</v>
      </c>
      <c r="F24" s="9">
        <v>33095</v>
      </c>
      <c r="G24" s="9">
        <v>33095</v>
      </c>
      <c r="H24" s="9">
        <v>33111</v>
      </c>
    </row>
    <row r="25" spans="1:8" x14ac:dyDescent="0.25">
      <c r="A25" s="12"/>
      <c r="B25" s="12">
        <v>32</v>
      </c>
      <c r="C25" s="12" t="s">
        <v>26</v>
      </c>
      <c r="D25" s="8">
        <v>2704.27</v>
      </c>
      <c r="E25" s="9">
        <v>8560</v>
      </c>
      <c r="F25" s="9">
        <v>8055</v>
      </c>
      <c r="G25" s="9">
        <v>8982</v>
      </c>
      <c r="H25" s="9">
        <v>9586</v>
      </c>
    </row>
    <row r="26" spans="1:8" x14ac:dyDescent="0.25">
      <c r="A26" s="12"/>
      <c r="B26" s="26">
        <v>34</v>
      </c>
      <c r="C26" s="13" t="s">
        <v>83</v>
      </c>
      <c r="D26" s="8">
        <v>176.94</v>
      </c>
      <c r="E26" s="9">
        <v>398</v>
      </c>
      <c r="F26" s="9">
        <v>403</v>
      </c>
      <c r="G26" s="9">
        <v>403</v>
      </c>
      <c r="H26" s="9">
        <v>403</v>
      </c>
    </row>
    <row r="27" spans="1:8" ht="25.5" x14ac:dyDescent="0.25">
      <c r="A27" s="14">
        <v>4</v>
      </c>
      <c r="B27" s="14"/>
      <c r="C27" s="24" t="s">
        <v>12</v>
      </c>
      <c r="D27" s="8">
        <v>232.13</v>
      </c>
      <c r="E27" s="9">
        <v>1211</v>
      </c>
      <c r="F27" s="9">
        <v>447</v>
      </c>
      <c r="G27" s="9">
        <v>150</v>
      </c>
      <c r="H27" s="9">
        <v>200</v>
      </c>
    </row>
    <row r="28" spans="1:8" ht="38.25" x14ac:dyDescent="0.25">
      <c r="A28" s="15"/>
      <c r="B28" s="15">
        <v>41</v>
      </c>
      <c r="C28" s="25" t="s">
        <v>13</v>
      </c>
      <c r="D28" s="8">
        <v>0</v>
      </c>
      <c r="E28" s="9">
        <v>1211</v>
      </c>
      <c r="F28" s="9">
        <v>447</v>
      </c>
      <c r="G28" s="9">
        <v>150</v>
      </c>
      <c r="H28" s="10">
        <v>200</v>
      </c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topLeftCell="A4" workbookViewId="0">
      <selection activeCell="D24" sqref="D2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4" t="s">
        <v>38</v>
      </c>
      <c r="B1" s="94"/>
      <c r="C1" s="94"/>
      <c r="D1" s="94"/>
      <c r="E1" s="94"/>
      <c r="F1" s="9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4" t="s">
        <v>23</v>
      </c>
      <c r="B3" s="94"/>
      <c r="C3" s="94"/>
      <c r="D3" s="94"/>
      <c r="E3" s="94"/>
      <c r="F3" s="94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94" t="s">
        <v>4</v>
      </c>
      <c r="B5" s="94"/>
      <c r="C5" s="94"/>
      <c r="D5" s="94"/>
      <c r="E5" s="94"/>
      <c r="F5" s="94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94" t="s">
        <v>57</v>
      </c>
      <c r="B7" s="94"/>
      <c r="C7" s="94"/>
      <c r="D7" s="94"/>
      <c r="E7" s="94"/>
      <c r="F7" s="9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59</v>
      </c>
      <c r="B9" s="19" t="s">
        <v>41</v>
      </c>
      <c r="C9" s="20" t="s">
        <v>42</v>
      </c>
      <c r="D9" s="20" t="s">
        <v>39</v>
      </c>
      <c r="E9" s="20" t="s">
        <v>31</v>
      </c>
      <c r="F9" s="20" t="s">
        <v>40</v>
      </c>
    </row>
    <row r="10" spans="1:6" x14ac:dyDescent="0.25">
      <c r="A10" s="40" t="s">
        <v>0</v>
      </c>
      <c r="B10" s="63">
        <v>17481</v>
      </c>
      <c r="C10" s="64">
        <v>38100</v>
      </c>
      <c r="D10" s="64">
        <v>42005</v>
      </c>
      <c r="E10" s="64">
        <v>42635</v>
      </c>
      <c r="F10" s="64">
        <v>43305</v>
      </c>
    </row>
    <row r="11" spans="1:6" x14ac:dyDescent="0.25">
      <c r="A11" s="24" t="s">
        <v>64</v>
      </c>
      <c r="B11" s="63">
        <v>17481</v>
      </c>
      <c r="C11" s="64">
        <v>38100</v>
      </c>
      <c r="D11" s="64">
        <v>42005</v>
      </c>
      <c r="E11" s="64">
        <v>42635</v>
      </c>
      <c r="F11" s="64">
        <v>43305</v>
      </c>
    </row>
    <row r="12" spans="1:6" x14ac:dyDescent="0.25">
      <c r="A12" s="13" t="s">
        <v>65</v>
      </c>
      <c r="B12" s="63">
        <v>17481</v>
      </c>
      <c r="C12" s="64">
        <v>38100</v>
      </c>
      <c r="D12" s="64">
        <v>42005</v>
      </c>
      <c r="E12" s="64">
        <v>42635</v>
      </c>
      <c r="F12" s="64">
        <v>43305</v>
      </c>
    </row>
    <row r="13" spans="1:6" ht="25.5" x14ac:dyDescent="0.25">
      <c r="A13" s="138" t="s">
        <v>114</v>
      </c>
      <c r="B13" s="8">
        <v>0</v>
      </c>
      <c r="C13" s="9">
        <v>0</v>
      </c>
      <c r="D13" s="86">
        <v>5</v>
      </c>
      <c r="E13" s="9">
        <v>5</v>
      </c>
      <c r="F13" s="9">
        <v>5</v>
      </c>
    </row>
    <row r="14" spans="1:6" ht="25.5" x14ac:dyDescent="0.25">
      <c r="A14" s="17" t="s">
        <v>115</v>
      </c>
      <c r="B14" s="8">
        <v>0</v>
      </c>
      <c r="C14" s="9">
        <v>0</v>
      </c>
      <c r="D14" s="86">
        <v>5</v>
      </c>
      <c r="E14" s="9">
        <v>5</v>
      </c>
      <c r="F14" s="9">
        <v>5</v>
      </c>
    </row>
    <row r="15" spans="1:6" ht="25.5" x14ac:dyDescent="0.25">
      <c r="A15" s="11" t="s">
        <v>62</v>
      </c>
      <c r="B15" s="8"/>
      <c r="C15" s="9"/>
      <c r="D15" s="9"/>
      <c r="E15" s="9"/>
      <c r="F15" s="9"/>
    </row>
    <row r="16" spans="1:6" ht="25.5" x14ac:dyDescent="0.25">
      <c r="A16" s="17" t="s">
        <v>63</v>
      </c>
      <c r="B16" s="8"/>
      <c r="C16" s="9"/>
      <c r="D16" s="9"/>
      <c r="E16" s="9"/>
      <c r="F16" s="9"/>
    </row>
    <row r="17" spans="1:6" x14ac:dyDescent="0.25">
      <c r="A17" s="40" t="s">
        <v>60</v>
      </c>
      <c r="B17" s="8"/>
      <c r="C17" s="9"/>
      <c r="D17" s="9"/>
      <c r="E17" s="9"/>
      <c r="F17" s="10"/>
    </row>
    <row r="18" spans="1:6" x14ac:dyDescent="0.25">
      <c r="A18" s="13" t="s">
        <v>61</v>
      </c>
      <c r="B18" s="8"/>
      <c r="C18" s="9"/>
      <c r="D18" s="9"/>
      <c r="E18" s="9"/>
      <c r="F18" s="10"/>
    </row>
    <row r="21" spans="1:6" ht="15.75" customHeight="1" x14ac:dyDescent="0.25">
      <c r="A21" s="94" t="s">
        <v>58</v>
      </c>
      <c r="B21" s="94"/>
      <c r="C21" s="94"/>
      <c r="D21" s="94"/>
      <c r="E21" s="94"/>
      <c r="F21" s="94"/>
    </row>
    <row r="22" spans="1:6" ht="18" x14ac:dyDescent="0.25">
      <c r="A22" s="4"/>
      <c r="B22" s="4"/>
      <c r="C22" s="4"/>
      <c r="D22" s="4"/>
      <c r="E22" s="5"/>
      <c r="F22" s="5"/>
    </row>
    <row r="23" spans="1:6" ht="25.5" x14ac:dyDescent="0.25">
      <c r="A23" s="20" t="s">
        <v>59</v>
      </c>
      <c r="B23" s="19" t="s">
        <v>41</v>
      </c>
      <c r="C23" s="20" t="s">
        <v>42</v>
      </c>
      <c r="D23" s="20" t="s">
        <v>39</v>
      </c>
      <c r="E23" s="20" t="s">
        <v>31</v>
      </c>
      <c r="F23" s="20" t="s">
        <v>40</v>
      </c>
    </row>
    <row r="24" spans="1:6" x14ac:dyDescent="0.25">
      <c r="A24" s="40" t="s">
        <v>1</v>
      </c>
      <c r="B24" s="63">
        <v>17481</v>
      </c>
      <c r="C24" s="64">
        <v>35889</v>
      </c>
      <c r="D24" s="64">
        <v>42005</v>
      </c>
      <c r="E24" s="64">
        <v>42635</v>
      </c>
      <c r="F24" s="64">
        <v>43305</v>
      </c>
    </row>
    <row r="25" spans="1:6" ht="15.75" customHeight="1" x14ac:dyDescent="0.25">
      <c r="A25" s="24" t="s">
        <v>64</v>
      </c>
      <c r="B25" s="63">
        <v>17481</v>
      </c>
      <c r="C25" s="64">
        <v>35889</v>
      </c>
      <c r="D25" s="64">
        <v>42005</v>
      </c>
      <c r="E25" s="64">
        <v>42635</v>
      </c>
      <c r="F25" s="64">
        <v>43305</v>
      </c>
    </row>
    <row r="26" spans="1:6" x14ac:dyDescent="0.25">
      <c r="A26" s="13" t="s">
        <v>65</v>
      </c>
      <c r="B26" s="63">
        <v>17481</v>
      </c>
      <c r="C26" s="64">
        <v>35889</v>
      </c>
      <c r="D26" s="64">
        <v>42005</v>
      </c>
      <c r="E26" s="64">
        <v>42635</v>
      </c>
      <c r="F26" s="64">
        <v>43305</v>
      </c>
    </row>
    <row r="27" spans="1:6" x14ac:dyDescent="0.25">
      <c r="A27" s="12" t="s">
        <v>34</v>
      </c>
      <c r="B27" s="8"/>
      <c r="C27" s="9"/>
      <c r="D27" s="9"/>
      <c r="E27" s="9"/>
      <c r="F27" s="9"/>
    </row>
    <row r="28" spans="1:6" x14ac:dyDescent="0.25">
      <c r="A28" s="24" t="s">
        <v>66</v>
      </c>
      <c r="B28" s="8">
        <v>0</v>
      </c>
      <c r="C28" s="9">
        <v>0</v>
      </c>
      <c r="D28" s="86">
        <v>5</v>
      </c>
      <c r="E28" s="9">
        <v>5</v>
      </c>
      <c r="F28" s="9">
        <v>5</v>
      </c>
    </row>
    <row r="29" spans="1:6" x14ac:dyDescent="0.25">
      <c r="A29" s="13" t="s">
        <v>116</v>
      </c>
      <c r="B29" s="8">
        <v>0</v>
      </c>
      <c r="C29" s="9">
        <v>0</v>
      </c>
      <c r="D29" s="86">
        <v>5</v>
      </c>
      <c r="E29" s="9">
        <v>5</v>
      </c>
      <c r="F29" s="9">
        <v>5</v>
      </c>
    </row>
  </sheetData>
  <mergeCells count="5">
    <mergeCell ref="A1:F1"/>
    <mergeCell ref="A3:F3"/>
    <mergeCell ref="A5:F5"/>
    <mergeCell ref="A7:F7"/>
    <mergeCell ref="A21:F21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F18" sqref="F18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4" t="s">
        <v>38</v>
      </c>
      <c r="B1" s="94"/>
      <c r="C1" s="94"/>
      <c r="D1" s="94"/>
      <c r="E1" s="94"/>
      <c r="F1" s="9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4" t="s">
        <v>23</v>
      </c>
      <c r="B3" s="94"/>
      <c r="C3" s="94"/>
      <c r="D3" s="94"/>
      <c r="E3" s="107"/>
      <c r="F3" s="10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4" t="s">
        <v>4</v>
      </c>
      <c r="B5" s="95"/>
      <c r="C5" s="95"/>
      <c r="D5" s="95"/>
      <c r="E5" s="95"/>
      <c r="F5" s="95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4" t="s">
        <v>14</v>
      </c>
      <c r="B7" s="112"/>
      <c r="C7" s="112"/>
      <c r="D7" s="112"/>
      <c r="E7" s="112"/>
      <c r="F7" s="112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59</v>
      </c>
      <c r="B9" s="19" t="s">
        <v>41</v>
      </c>
      <c r="C9" s="20" t="s">
        <v>42</v>
      </c>
      <c r="D9" s="20" t="s">
        <v>39</v>
      </c>
      <c r="E9" s="20" t="s">
        <v>31</v>
      </c>
      <c r="F9" s="20" t="s">
        <v>40</v>
      </c>
    </row>
    <row r="10" spans="1:6" ht="15.75" customHeight="1" x14ac:dyDescent="0.25">
      <c r="A10" s="11" t="s">
        <v>15</v>
      </c>
      <c r="B10" s="63">
        <v>17481</v>
      </c>
      <c r="C10" s="64">
        <v>38100</v>
      </c>
      <c r="D10" s="64">
        <v>42000</v>
      </c>
      <c r="E10" s="64">
        <v>42630</v>
      </c>
      <c r="F10" s="64">
        <v>43300</v>
      </c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7" t="s">
        <v>17</v>
      </c>
      <c r="B12" s="8"/>
      <c r="C12" s="9"/>
      <c r="D12" s="9"/>
      <c r="E12" s="9"/>
      <c r="F12" s="9"/>
    </row>
    <row r="13" spans="1:6" x14ac:dyDescent="0.25">
      <c r="A13" s="16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>
        <v>38100</v>
      </c>
      <c r="D14" s="9">
        <v>42000</v>
      </c>
      <c r="E14" s="9">
        <v>42630</v>
      </c>
      <c r="F14" s="10">
        <v>43300</v>
      </c>
    </row>
    <row r="15" spans="1:6" x14ac:dyDescent="0.25">
      <c r="A15" s="18" t="s">
        <v>113</v>
      </c>
      <c r="B15" s="8"/>
      <c r="C15" s="9">
        <v>38100</v>
      </c>
      <c r="D15" s="9">
        <v>42000</v>
      </c>
      <c r="E15" s="9">
        <v>42630</v>
      </c>
      <c r="F15" s="10">
        <v>43300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4" t="s">
        <v>38</v>
      </c>
      <c r="B1" s="94"/>
      <c r="C1" s="94"/>
      <c r="D1" s="94"/>
      <c r="E1" s="94"/>
      <c r="F1" s="94"/>
      <c r="G1" s="94"/>
      <c r="H1" s="9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4" t="s">
        <v>23</v>
      </c>
      <c r="B3" s="94"/>
      <c r="C3" s="94"/>
      <c r="D3" s="94"/>
      <c r="E3" s="94"/>
      <c r="F3" s="94"/>
      <c r="G3" s="94"/>
      <c r="H3" s="9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4" t="s">
        <v>68</v>
      </c>
      <c r="B5" s="94"/>
      <c r="C5" s="94"/>
      <c r="D5" s="94"/>
      <c r="E5" s="94"/>
      <c r="F5" s="94"/>
      <c r="G5" s="94"/>
      <c r="H5" s="9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37</v>
      </c>
      <c r="D7" s="19" t="s">
        <v>41</v>
      </c>
      <c r="E7" s="20" t="s">
        <v>42</v>
      </c>
      <c r="F7" s="20" t="s">
        <v>39</v>
      </c>
      <c r="G7" s="20" t="s">
        <v>31</v>
      </c>
      <c r="H7" s="20" t="s">
        <v>40</v>
      </c>
    </row>
    <row r="8" spans="1:8" x14ac:dyDescent="0.25">
      <c r="A8" s="38"/>
      <c r="B8" s="39"/>
      <c r="C8" s="37" t="s">
        <v>70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20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27</v>
      </c>
      <c r="D10" s="8"/>
      <c r="E10" s="9"/>
      <c r="F10" s="9"/>
      <c r="G10" s="9"/>
      <c r="H10" s="9"/>
    </row>
    <row r="11" spans="1:8" x14ac:dyDescent="0.25">
      <c r="A11" s="11"/>
      <c r="B11" s="15"/>
      <c r="C11" s="41"/>
      <c r="D11" s="8"/>
      <c r="E11" s="9"/>
      <c r="F11" s="9"/>
      <c r="G11" s="9"/>
      <c r="H11" s="9"/>
    </row>
    <row r="12" spans="1:8" x14ac:dyDescent="0.25">
      <c r="A12" s="11"/>
      <c r="B12" s="15"/>
      <c r="C12" s="37" t="s">
        <v>73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21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28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A5" sqref="A5:F5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4" t="s">
        <v>38</v>
      </c>
      <c r="B1" s="94"/>
      <c r="C1" s="94"/>
      <c r="D1" s="94"/>
      <c r="E1" s="94"/>
      <c r="F1" s="9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4" t="s">
        <v>23</v>
      </c>
      <c r="B3" s="94"/>
      <c r="C3" s="94"/>
      <c r="D3" s="94"/>
      <c r="E3" s="94"/>
      <c r="F3" s="9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4" t="s">
        <v>69</v>
      </c>
      <c r="B5" s="94"/>
      <c r="C5" s="94"/>
      <c r="D5" s="94"/>
      <c r="E5" s="94"/>
      <c r="F5" s="94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59</v>
      </c>
      <c r="B7" s="19" t="s">
        <v>41</v>
      </c>
      <c r="C7" s="20" t="s">
        <v>42</v>
      </c>
      <c r="D7" s="20" t="s">
        <v>39</v>
      </c>
      <c r="E7" s="20" t="s">
        <v>31</v>
      </c>
      <c r="F7" s="20" t="s">
        <v>40</v>
      </c>
    </row>
    <row r="8" spans="1:6" x14ac:dyDescent="0.25">
      <c r="A8" s="11" t="s">
        <v>70</v>
      </c>
      <c r="B8" s="8"/>
      <c r="C8" s="9"/>
      <c r="D8" s="9"/>
      <c r="E8" s="9"/>
      <c r="F8" s="9"/>
    </row>
    <row r="9" spans="1:6" ht="25.5" x14ac:dyDescent="0.25">
      <c r="A9" s="11" t="s">
        <v>71</v>
      </c>
      <c r="B9" s="8"/>
      <c r="C9" s="9"/>
      <c r="D9" s="9"/>
      <c r="E9" s="9"/>
      <c r="F9" s="9"/>
    </row>
    <row r="10" spans="1:6" ht="25.5" x14ac:dyDescent="0.25">
      <c r="A10" s="17" t="s">
        <v>72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73</v>
      </c>
      <c r="B12" s="8"/>
      <c r="C12" s="9"/>
      <c r="D12" s="9"/>
      <c r="E12" s="9"/>
      <c r="F12" s="9"/>
    </row>
    <row r="13" spans="1:6" x14ac:dyDescent="0.25">
      <c r="A13" s="24" t="s">
        <v>64</v>
      </c>
      <c r="B13" s="8"/>
      <c r="C13" s="9"/>
      <c r="D13" s="9"/>
      <c r="E13" s="9"/>
      <c r="F13" s="9"/>
    </row>
    <row r="14" spans="1:6" x14ac:dyDescent="0.25">
      <c r="A14" s="13" t="s">
        <v>65</v>
      </c>
      <c r="B14" s="8"/>
      <c r="C14" s="9"/>
      <c r="D14" s="9"/>
      <c r="E14" s="9"/>
      <c r="F14" s="10"/>
    </row>
    <row r="15" spans="1:6" x14ac:dyDescent="0.25">
      <c r="A15" s="24" t="s">
        <v>66</v>
      </c>
      <c r="B15" s="8"/>
      <c r="C15" s="9"/>
      <c r="D15" s="9"/>
      <c r="E15" s="9"/>
      <c r="F15" s="10"/>
    </row>
    <row r="16" spans="1:6" x14ac:dyDescent="0.25">
      <c r="A16" s="13" t="s">
        <v>67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3"/>
  <sheetViews>
    <sheetView topLeftCell="A13" workbookViewId="0">
      <selection activeCell="E32" sqref="E32:I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94" t="s">
        <v>22</v>
      </c>
      <c r="B3" s="95"/>
      <c r="C3" s="95"/>
      <c r="D3" s="95"/>
      <c r="E3" s="95"/>
      <c r="F3" s="95"/>
      <c r="G3" s="95"/>
      <c r="H3" s="95"/>
      <c r="I3" s="9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20" t="s">
        <v>24</v>
      </c>
      <c r="B5" s="121"/>
      <c r="C5" s="122"/>
      <c r="D5" s="19" t="s">
        <v>25</v>
      </c>
      <c r="E5" s="19" t="s">
        <v>41</v>
      </c>
      <c r="F5" s="20" t="s">
        <v>42</v>
      </c>
      <c r="G5" s="20" t="s">
        <v>39</v>
      </c>
      <c r="H5" s="20" t="s">
        <v>31</v>
      </c>
      <c r="I5" s="20" t="s">
        <v>40</v>
      </c>
    </row>
    <row r="6" spans="1:9" ht="35.25" customHeight="1" x14ac:dyDescent="0.25">
      <c r="A6" s="117" t="s">
        <v>84</v>
      </c>
      <c r="B6" s="118"/>
      <c r="C6" s="119"/>
      <c r="D6" s="65" t="s">
        <v>85</v>
      </c>
      <c r="E6" s="78">
        <v>17507.59</v>
      </c>
      <c r="F6" s="33">
        <v>38100</v>
      </c>
      <c r="G6" s="82">
        <v>42005</v>
      </c>
      <c r="H6" s="82">
        <v>42635</v>
      </c>
      <c r="I6" s="82">
        <v>43305</v>
      </c>
    </row>
    <row r="7" spans="1:9" ht="36" x14ac:dyDescent="0.25">
      <c r="A7" s="117" t="s">
        <v>86</v>
      </c>
      <c r="B7" s="118"/>
      <c r="C7" s="119"/>
      <c r="D7" s="65" t="s">
        <v>87</v>
      </c>
      <c r="E7" s="78">
        <v>17507.59</v>
      </c>
      <c r="F7" s="33">
        <v>38100</v>
      </c>
      <c r="G7" s="82">
        <v>42005</v>
      </c>
      <c r="H7" s="82">
        <v>42635</v>
      </c>
      <c r="I7" s="82">
        <v>43305</v>
      </c>
    </row>
    <row r="8" spans="1:9" ht="24" x14ac:dyDescent="0.25">
      <c r="A8" s="126" t="s">
        <v>88</v>
      </c>
      <c r="B8" s="126"/>
      <c r="C8" s="126"/>
      <c r="D8" s="66" t="s">
        <v>89</v>
      </c>
      <c r="E8" s="78">
        <v>17507.59</v>
      </c>
      <c r="F8" s="33">
        <v>38100</v>
      </c>
      <c r="G8" s="82">
        <v>42005</v>
      </c>
      <c r="H8" s="82">
        <v>42635</v>
      </c>
      <c r="I8" s="82">
        <v>43305</v>
      </c>
    </row>
    <row r="9" spans="1:9" ht="36" x14ac:dyDescent="0.25">
      <c r="A9" s="67"/>
      <c r="B9" s="67" t="s">
        <v>90</v>
      </c>
      <c r="C9" s="67"/>
      <c r="D9" s="66" t="s">
        <v>87</v>
      </c>
      <c r="E9" s="78">
        <v>17507.59</v>
      </c>
      <c r="F9" s="33">
        <v>38100</v>
      </c>
      <c r="G9" s="82">
        <v>42005</v>
      </c>
      <c r="H9" s="82">
        <v>42635</v>
      </c>
      <c r="I9" s="82">
        <v>43305</v>
      </c>
    </row>
    <row r="10" spans="1:9" ht="24" customHeight="1" x14ac:dyDescent="0.25">
      <c r="A10" s="130" t="s">
        <v>91</v>
      </c>
      <c r="B10" s="131"/>
      <c r="C10" s="132"/>
      <c r="D10" s="68" t="s">
        <v>92</v>
      </c>
      <c r="E10" s="78">
        <v>17507.59</v>
      </c>
      <c r="F10" s="33">
        <v>38100</v>
      </c>
      <c r="G10" s="82">
        <v>42005</v>
      </c>
      <c r="H10" s="82">
        <v>42635</v>
      </c>
      <c r="I10" s="82">
        <v>43305</v>
      </c>
    </row>
    <row r="11" spans="1:9" x14ac:dyDescent="0.25">
      <c r="A11" s="127">
        <v>3</v>
      </c>
      <c r="B11" s="128"/>
      <c r="C11" s="129"/>
      <c r="D11" s="69" t="s">
        <v>10</v>
      </c>
      <c r="E11" s="81">
        <v>17481</v>
      </c>
      <c r="F11" s="75">
        <v>36389</v>
      </c>
      <c r="G11" s="75">
        <v>41553</v>
      </c>
      <c r="H11" s="75">
        <v>42480</v>
      </c>
      <c r="I11" s="75">
        <v>43100</v>
      </c>
    </row>
    <row r="12" spans="1:9" x14ac:dyDescent="0.25">
      <c r="A12" s="123">
        <v>31</v>
      </c>
      <c r="B12" s="124"/>
      <c r="C12" s="125"/>
      <c r="D12" s="70" t="s">
        <v>11</v>
      </c>
      <c r="E12" s="8">
        <v>14600</v>
      </c>
      <c r="F12" s="76">
        <v>26930.79</v>
      </c>
      <c r="G12" s="82">
        <v>33095</v>
      </c>
      <c r="H12" s="82">
        <v>33095</v>
      </c>
      <c r="I12" s="82">
        <v>33111</v>
      </c>
    </row>
    <row r="13" spans="1:9" ht="14.25" customHeight="1" x14ac:dyDescent="0.25">
      <c r="A13" s="71">
        <v>3111</v>
      </c>
      <c r="B13" s="61"/>
      <c r="C13" s="62"/>
      <c r="D13" s="27" t="s">
        <v>93</v>
      </c>
      <c r="E13" s="8">
        <v>12531.6</v>
      </c>
      <c r="F13" s="9">
        <v>23020</v>
      </c>
      <c r="G13" s="86">
        <v>27391</v>
      </c>
      <c r="H13" s="86">
        <v>27391</v>
      </c>
      <c r="I13" s="86">
        <v>27407</v>
      </c>
    </row>
    <row r="14" spans="1:9" ht="15" customHeight="1" x14ac:dyDescent="0.25">
      <c r="A14" s="71">
        <v>3121</v>
      </c>
      <c r="B14" s="61"/>
      <c r="C14" s="62"/>
      <c r="D14" s="27" t="s">
        <v>94</v>
      </c>
      <c r="E14" s="8">
        <v>0</v>
      </c>
      <c r="F14" s="9">
        <v>398.16</v>
      </c>
      <c r="G14" s="86">
        <v>600</v>
      </c>
      <c r="H14" s="86">
        <v>600</v>
      </c>
      <c r="I14" s="86">
        <v>600</v>
      </c>
    </row>
    <row r="15" spans="1:9" x14ac:dyDescent="0.25">
      <c r="A15" s="71">
        <v>3132</v>
      </c>
      <c r="B15" s="61"/>
      <c r="C15" s="62"/>
      <c r="D15" s="27" t="s">
        <v>95</v>
      </c>
      <c r="E15" s="8">
        <v>2067.71</v>
      </c>
      <c r="F15" s="9">
        <v>3513</v>
      </c>
      <c r="G15" s="86">
        <v>5104</v>
      </c>
      <c r="H15" s="86">
        <v>5104</v>
      </c>
      <c r="I15" s="86">
        <v>5104</v>
      </c>
    </row>
    <row r="16" spans="1:9" x14ac:dyDescent="0.25">
      <c r="A16" s="123">
        <v>32</v>
      </c>
      <c r="B16" s="124"/>
      <c r="C16" s="125"/>
      <c r="D16" s="70" t="s">
        <v>26</v>
      </c>
      <c r="E16" s="78">
        <v>2704</v>
      </c>
      <c r="F16" s="76">
        <v>9060</v>
      </c>
      <c r="G16" s="33">
        <v>8055</v>
      </c>
      <c r="H16" s="33">
        <v>8982</v>
      </c>
      <c r="I16" s="45">
        <v>9586</v>
      </c>
    </row>
    <row r="17" spans="1:10" ht="15" customHeight="1" x14ac:dyDescent="0.25">
      <c r="A17" s="71">
        <v>3211</v>
      </c>
      <c r="B17" s="61"/>
      <c r="C17" s="62"/>
      <c r="D17" s="27" t="s">
        <v>96</v>
      </c>
      <c r="E17" s="8">
        <v>0</v>
      </c>
      <c r="F17" s="9">
        <v>267</v>
      </c>
      <c r="G17" s="86">
        <v>262</v>
      </c>
      <c r="H17" s="86">
        <v>262</v>
      </c>
      <c r="I17" s="86">
        <v>262</v>
      </c>
    </row>
    <row r="18" spans="1:10" x14ac:dyDescent="0.25">
      <c r="A18" s="71">
        <v>3213</v>
      </c>
      <c r="B18" s="61"/>
      <c r="C18" s="62"/>
      <c r="D18" s="27" t="s">
        <v>97</v>
      </c>
      <c r="E18" s="8">
        <v>544.16</v>
      </c>
      <c r="F18" s="9">
        <v>1593</v>
      </c>
      <c r="G18" s="86">
        <v>2000</v>
      </c>
      <c r="H18" s="86">
        <v>2100</v>
      </c>
      <c r="I18" s="87">
        <v>2100</v>
      </c>
    </row>
    <row r="19" spans="1:10" ht="25.5" x14ac:dyDescent="0.25">
      <c r="A19" s="71">
        <v>3221</v>
      </c>
      <c r="B19" s="61"/>
      <c r="C19" s="62"/>
      <c r="D19" s="27" t="s">
        <v>98</v>
      </c>
      <c r="E19" s="9">
        <v>166.6</v>
      </c>
      <c r="F19" s="9">
        <v>1458.62</v>
      </c>
      <c r="G19" s="86">
        <v>1000</v>
      </c>
      <c r="H19" s="86">
        <v>1197</v>
      </c>
      <c r="I19" s="86">
        <v>1200</v>
      </c>
    </row>
    <row r="20" spans="1:10" ht="25.5" x14ac:dyDescent="0.25">
      <c r="A20" s="71">
        <v>3224</v>
      </c>
      <c r="B20" s="61"/>
      <c r="C20" s="62"/>
      <c r="D20" s="27" t="s">
        <v>99</v>
      </c>
      <c r="E20" s="9">
        <v>237.97</v>
      </c>
      <c r="F20" s="9">
        <v>398.16</v>
      </c>
      <c r="G20" s="86">
        <v>398.16</v>
      </c>
      <c r="H20" s="88">
        <v>428</v>
      </c>
      <c r="I20" s="88">
        <v>428</v>
      </c>
    </row>
    <row r="21" spans="1:10" x14ac:dyDescent="0.25">
      <c r="A21" s="71">
        <v>3225</v>
      </c>
      <c r="B21" s="61"/>
      <c r="C21" s="62"/>
      <c r="D21" s="27" t="s">
        <v>100</v>
      </c>
      <c r="E21" s="9">
        <v>0</v>
      </c>
      <c r="F21" s="9">
        <v>265.44</v>
      </c>
      <c r="G21" s="86">
        <v>265.44</v>
      </c>
      <c r="H21" s="86">
        <v>215</v>
      </c>
      <c r="I21" s="86">
        <v>215</v>
      </c>
    </row>
    <row r="22" spans="1:10" x14ac:dyDescent="0.25">
      <c r="A22" s="71">
        <v>3231</v>
      </c>
      <c r="B22" s="61"/>
      <c r="C22" s="62"/>
      <c r="D22" s="27" t="s">
        <v>101</v>
      </c>
      <c r="E22" s="9" t="s">
        <v>108</v>
      </c>
      <c r="F22" s="9">
        <v>530.89</v>
      </c>
      <c r="G22" s="86">
        <v>530.20000000000005</v>
      </c>
      <c r="H22" s="86">
        <v>530</v>
      </c>
      <c r="I22" s="86">
        <v>530.89</v>
      </c>
    </row>
    <row r="23" spans="1:10" x14ac:dyDescent="0.25">
      <c r="A23" s="71">
        <v>3233</v>
      </c>
      <c r="B23" s="61"/>
      <c r="C23" s="62"/>
      <c r="D23" s="27" t="s">
        <v>102</v>
      </c>
      <c r="E23" s="9" t="s">
        <v>109</v>
      </c>
      <c r="F23" s="9">
        <v>1128.1400000000001</v>
      </c>
      <c r="G23" s="86">
        <v>500</v>
      </c>
      <c r="H23" s="86">
        <v>600</v>
      </c>
      <c r="I23" s="86">
        <v>700</v>
      </c>
    </row>
    <row r="24" spans="1:10" x14ac:dyDescent="0.25">
      <c r="A24" s="71">
        <v>3238</v>
      </c>
      <c r="B24" s="61"/>
      <c r="C24" s="62"/>
      <c r="D24" s="27" t="s">
        <v>103</v>
      </c>
      <c r="E24" s="9">
        <v>1604.41</v>
      </c>
      <c r="F24" s="9">
        <v>3154</v>
      </c>
      <c r="G24" s="85">
        <v>3000</v>
      </c>
      <c r="H24" s="85">
        <v>3500</v>
      </c>
      <c r="I24" s="85">
        <v>4000</v>
      </c>
    </row>
    <row r="25" spans="1:10" x14ac:dyDescent="0.25">
      <c r="A25" s="71">
        <v>3295</v>
      </c>
      <c r="B25" s="61"/>
      <c r="C25" s="62"/>
      <c r="D25" s="27" t="s">
        <v>104</v>
      </c>
      <c r="E25" s="9">
        <v>0</v>
      </c>
      <c r="F25" s="9">
        <v>265.44</v>
      </c>
      <c r="G25" s="86">
        <v>100</v>
      </c>
      <c r="H25" s="86">
        <v>150</v>
      </c>
      <c r="I25" s="86">
        <v>150</v>
      </c>
    </row>
    <row r="26" spans="1:10" x14ac:dyDescent="0.25">
      <c r="A26" s="123">
        <v>34</v>
      </c>
      <c r="B26" s="124"/>
      <c r="C26" s="125"/>
      <c r="D26" s="70" t="s">
        <v>83</v>
      </c>
      <c r="E26" s="79">
        <v>177</v>
      </c>
      <c r="F26" s="76">
        <v>398.16</v>
      </c>
      <c r="G26" s="77">
        <v>403</v>
      </c>
      <c r="H26" s="77">
        <v>403</v>
      </c>
      <c r="I26" s="77">
        <v>403</v>
      </c>
    </row>
    <row r="27" spans="1:10" ht="25.5" x14ac:dyDescent="0.25">
      <c r="A27" s="71">
        <v>3431</v>
      </c>
      <c r="B27" s="61"/>
      <c r="C27" s="62"/>
      <c r="D27" s="27" t="s">
        <v>105</v>
      </c>
      <c r="E27" s="9">
        <v>177</v>
      </c>
      <c r="F27" s="9">
        <v>398.16</v>
      </c>
      <c r="G27" s="86">
        <v>403</v>
      </c>
      <c r="H27" s="86">
        <v>403</v>
      </c>
      <c r="I27" s="86">
        <v>403</v>
      </c>
    </row>
    <row r="28" spans="1:10" ht="25.5" x14ac:dyDescent="0.25">
      <c r="A28" s="127">
        <v>4</v>
      </c>
      <c r="B28" s="128"/>
      <c r="C28" s="129"/>
      <c r="D28" s="69" t="s">
        <v>12</v>
      </c>
      <c r="E28" s="80">
        <v>232</v>
      </c>
      <c r="F28" s="75">
        <v>1711</v>
      </c>
      <c r="G28" s="75">
        <v>447</v>
      </c>
      <c r="H28" s="75">
        <v>150</v>
      </c>
      <c r="I28" s="75">
        <v>200</v>
      </c>
    </row>
    <row r="29" spans="1:10" ht="38.25" x14ac:dyDescent="0.25">
      <c r="A29" s="133">
        <v>42</v>
      </c>
      <c r="B29" s="133"/>
      <c r="C29" s="133"/>
      <c r="D29" s="72" t="s">
        <v>36</v>
      </c>
      <c r="E29" s="73">
        <v>232</v>
      </c>
      <c r="F29" s="77">
        <v>1711</v>
      </c>
      <c r="G29" s="77">
        <v>447</v>
      </c>
      <c r="H29" s="77">
        <v>150</v>
      </c>
      <c r="I29" s="77">
        <v>200</v>
      </c>
    </row>
    <row r="30" spans="1:10" x14ac:dyDescent="0.25">
      <c r="A30" s="134">
        <v>4221</v>
      </c>
      <c r="B30" s="135"/>
      <c r="C30" s="136"/>
      <c r="D30" s="73" t="s">
        <v>106</v>
      </c>
      <c r="E30" s="73">
        <v>0</v>
      </c>
      <c r="F30" s="9">
        <v>1047</v>
      </c>
      <c r="G30" s="85">
        <v>347</v>
      </c>
      <c r="H30" s="85">
        <v>100</v>
      </c>
      <c r="I30" s="85">
        <v>100</v>
      </c>
      <c r="J30" s="83"/>
    </row>
    <row r="31" spans="1:10" ht="30" x14ac:dyDescent="0.25">
      <c r="A31" s="134">
        <v>4222</v>
      </c>
      <c r="B31" s="135"/>
      <c r="C31" s="136"/>
      <c r="D31" s="74" t="s">
        <v>107</v>
      </c>
      <c r="E31" s="73">
        <v>232</v>
      </c>
      <c r="F31" s="73">
        <v>664</v>
      </c>
      <c r="G31" s="88">
        <v>100</v>
      </c>
      <c r="H31" s="88">
        <v>50</v>
      </c>
      <c r="I31" s="88">
        <v>100</v>
      </c>
      <c r="J31" s="84"/>
    </row>
    <row r="32" spans="1:10" ht="24" x14ac:dyDescent="0.25">
      <c r="A32" s="113" t="s">
        <v>110</v>
      </c>
      <c r="B32" s="113"/>
      <c r="C32" s="113"/>
      <c r="D32" s="66" t="s">
        <v>111</v>
      </c>
      <c r="E32" s="8">
        <v>0</v>
      </c>
      <c r="F32" s="9">
        <v>0</v>
      </c>
      <c r="G32" s="86">
        <v>5</v>
      </c>
      <c r="H32" s="9">
        <v>5</v>
      </c>
      <c r="I32" s="9">
        <v>5</v>
      </c>
    </row>
    <row r="33" spans="1:9" ht="25.5" x14ac:dyDescent="0.25">
      <c r="A33" s="114">
        <v>3431</v>
      </c>
      <c r="B33" s="115"/>
      <c r="C33" s="116"/>
      <c r="D33" s="89" t="s">
        <v>105</v>
      </c>
      <c r="E33" s="8">
        <v>0</v>
      </c>
      <c r="F33" s="9">
        <v>0</v>
      </c>
      <c r="G33" s="86">
        <v>5</v>
      </c>
      <c r="H33" s="9">
        <v>5</v>
      </c>
      <c r="I33" s="9">
        <v>5</v>
      </c>
    </row>
  </sheetData>
  <mergeCells count="17">
    <mergeCell ref="A31:C31"/>
    <mergeCell ref="A32:C32"/>
    <mergeCell ref="A33:C33"/>
    <mergeCell ref="A6:C6"/>
    <mergeCell ref="A7:C7"/>
    <mergeCell ref="A1:I1"/>
    <mergeCell ref="A3:I3"/>
    <mergeCell ref="A5:C5"/>
    <mergeCell ref="A12:C12"/>
    <mergeCell ref="A8:C8"/>
    <mergeCell ref="A11:C11"/>
    <mergeCell ref="A10:C10"/>
    <mergeCell ref="A16:C16"/>
    <mergeCell ref="A26:C26"/>
    <mergeCell ref="A28:C28"/>
    <mergeCell ref="A29:C29"/>
    <mergeCell ref="A30:C3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Razvojna agencija Gracac</cp:lastModifiedBy>
  <cp:lastPrinted>2023-10-20T11:19:31Z</cp:lastPrinted>
  <dcterms:created xsi:type="dcterms:W3CDTF">2022-08-12T12:51:27Z</dcterms:created>
  <dcterms:modified xsi:type="dcterms:W3CDTF">2023-10-30T13:15:31Z</dcterms:modified>
</cp:coreProperties>
</file>