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RAČUNOVODSTVO\FINANCIJSKI PLANOVI\2027\"/>
    </mc:Choice>
  </mc:AlternateContent>
  <xr:revisionPtr revIDLastSave="0" documentId="13_ncr:1_{5F64E92F-06AF-4674-A29D-D86B07054ED5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0" l="1"/>
  <c r="F28" i="10"/>
  <c r="F37" i="10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I22" i="10" l="1"/>
  <c r="I28" i="10" s="1"/>
  <c r="I29" i="10" s="1"/>
  <c r="J22" i="10"/>
  <c r="J28" i="10" s="1"/>
  <c r="J29" i="10" s="1"/>
  <c r="H22" i="10"/>
  <c r="H28" i="10" s="1"/>
  <c r="H29" i="10" s="1"/>
  <c r="G22" i="10"/>
  <c r="G28" i="10" s="1"/>
  <c r="G29" i="10" s="1"/>
</calcChain>
</file>

<file path=xl/sharedStrings.xml><?xml version="1.0" encoding="utf-8"?>
<sst xmlns="http://schemas.openxmlformats.org/spreadsheetml/2006/main" count="209" uniqueCount="121">
  <si>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</si>
  <si>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</si>
  <si>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</si>
  <si>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</si>
  <si>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</si>
  <si>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</si>
  <si>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</si>
  <si>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</si>
  <si>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</si>
  <si>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</si>
  <si>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</si>
  <si>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</si>
  <si>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</si>
  <si>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</si>
  <si>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</si>
  <si>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</si>
  <si>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</si>
  <si>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</si>
  <si>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</si>
  <si>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</si>
  <si>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</si>
  <si>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</si>
  <si>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</si>
  <si>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</si>
  <si>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</si>
  <si>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</si>
  <si>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</si>
  <si>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</si>
  <si>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</si>
  <si>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</si>
  <si>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</si>
  <si>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</si>
  <si>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</si>
  <si>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…</t>
  </si>
  <si>
    <t>Prihodi iz nadležnog proračuna i od HZZO-a temeljem ugovornih obveza</t>
  </si>
  <si>
    <t>Rashodi za nabavu proizvedene dugotrajne imovine</t>
  </si>
  <si>
    <t>Naziv</t>
  </si>
  <si>
    <t>EUR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</si>
  <si>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</si>
  <si>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</si>
  <si>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</si>
  <si>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</si>
  <si>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</si>
  <si>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</si>
  <si>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</si>
  <si>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</si>
  <si>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</si>
  <si>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</si>
  <si>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</si>
  <si>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</si>
  <si>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</si>
  <si>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 xml:space="preserve">  52 Ostale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</si>
  <si>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</si>
  <si>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</si>
  <si>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</si>
  <si>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</si>
  <si>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</si>
  <si>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</si>
  <si>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</si>
  <si>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</si>
  <si>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</si>
  <si>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</si>
  <si>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</si>
  <si>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</si>
  <si>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</si>
  <si>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</si>
  <si>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</si>
  <si>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</si>
  <si>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</si>
  <si>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</si>
  <si>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</si>
  <si>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</si>
  <si>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</si>
  <si>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Financijski rashodi</t>
  </si>
  <si>
    <t>102 05 50830</t>
  </si>
  <si>
    <t>RAZVOJNA AGENCIJA OPĆINE GRAČAC</t>
  </si>
  <si>
    <t>A01</t>
  </si>
  <si>
    <t>REDOVNA DJELATNOST RAZVOJNE AGENCIJE OPĆINE GRAČAC</t>
  </si>
  <si>
    <t>A011013</t>
  </si>
  <si>
    <t>DJELATNOST RAZVOJNE AGENCIJE</t>
  </si>
  <si>
    <t>A01 A01013A00056</t>
  </si>
  <si>
    <t>IZVOR FINANCIRANJA 5.1.</t>
  </si>
  <si>
    <t>TEKUĆE POMOĆI IZ DRŽAVNOG PRORAČUNA</t>
  </si>
  <si>
    <t>Plaće</t>
  </si>
  <si>
    <t>Ostali rashodi za zaposlene</t>
  </si>
  <si>
    <t>Doprinosi na plaće</t>
  </si>
  <si>
    <t>Službena putovanja</t>
  </si>
  <si>
    <t>Stručno usavršavanje zaposlenika</t>
  </si>
  <si>
    <t>Uredski materijal i ostali materijalni rashodi</t>
  </si>
  <si>
    <t>Materijal i dijelovi za tekuće i investicijsko održavanje</t>
  </si>
  <si>
    <t>Sitni inventar i autogume</t>
  </si>
  <si>
    <t>Usluge telefona i pošte</t>
  </si>
  <si>
    <t>Usluge promidžbe i informiranja</t>
  </si>
  <si>
    <t>Računalne usluge</t>
  </si>
  <si>
    <t>Pristojbe i naknade</t>
  </si>
  <si>
    <t>Bankarske usluge i usluge platnog prometa</t>
  </si>
  <si>
    <t>Uredska oprema i namještaj</t>
  </si>
  <si>
    <t>Telefoni i ostali komunikacijski uređaji</t>
  </si>
  <si>
    <t>IZVOR FINANCIRANJA 3.2.</t>
  </si>
  <si>
    <t>VLASTITI PRIHODI - PRIHODI KORISNIKA</t>
  </si>
  <si>
    <t>Prihodi od imovine</t>
  </si>
  <si>
    <t>047 Ostale industrije</t>
  </si>
  <si>
    <t>3 Vlastiti prihodi - prihodi korisnika</t>
  </si>
  <si>
    <t xml:space="preserve">  32 Vlastiti prihodi - prihodi korisnika</t>
  </si>
  <si>
    <t xml:space="preserve">  32 Vlastiti prihodi</t>
  </si>
  <si>
    <t>Projekcija 
za 2028.</t>
  </si>
  <si>
    <t>Plan za 2026.</t>
  </si>
  <si>
    <t>FINANCIJSKI PLAN RAZVOJNE AGENCIJE OPĆINE GRAČAC 
ZA 2026. I PROJEKCIJA ZA 2027. I 2028. GODINU</t>
  </si>
  <si>
    <t>Izvršenje 2025.</t>
  </si>
  <si>
    <t>Plan 2026</t>
  </si>
  <si>
    <t>Plan za 2027</t>
  </si>
  <si>
    <t>Projekcija 
za 2029.</t>
  </si>
  <si>
    <t>FINANCIJSKI PLAN RAZVOJNE AGENCIJE OPĆINE GRAČAC 
ZA 2027. I PROJEKCIJA ZA 2028. I 2029. GODINU</t>
  </si>
  <si>
    <t>Plan 2026.</t>
  </si>
  <si>
    <t>Plan za 2027.</t>
  </si>
  <si>
    <t>Projekcija 
za 2028</t>
  </si>
  <si>
    <t>FINANCIJSKI PLAN RAZVOJNE AGENCIJE OPĆINE GRAČAC
ZA 2027. I PROJEKCIJA ZA 2028. I 2029. GODINU</t>
  </si>
  <si>
    <t>Plan.
za 2027.</t>
  </si>
  <si>
    <t>Reprezentacija</t>
  </si>
  <si>
    <t>maknuti stavku</t>
  </si>
  <si>
    <t xml:space="preserve">nova stavka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</si>
</sst>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0" borderId="3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22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3" fontId="6" fillId="5" borderId="3" xfId="0" applyNumberFormat="1" applyFont="1" applyFill="1" applyBorder="1" applyAlignment="1">
      <alignment horizontal="right"/>
    </xf>
    <xf numFmtId="3" fontId="22" fillId="0" borderId="3" xfId="0" applyNumberFormat="1" applyFont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3" fontId="2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 wrapText="1"/>
    </xf>
    <xf numFmtId="0" fontId="23" fillId="0" borderId="3" xfId="0" applyFont="1" applyBorder="1"/>
    <xf numFmtId="0" fontId="9" fillId="2" borderId="3" xfId="0" quotePrefix="1" applyFont="1" applyFill="1" applyBorder="1" applyAlignment="1">
      <alignment horizontal="left" vertical="center" wrapText="1"/>
    </xf>
    <xf numFmtId="3" fontId="24" fillId="0" borderId="3" xfId="0" applyNumberFormat="1" applyFont="1" applyBorder="1" applyAlignment="1">
      <alignment horizontal="right"/>
    </xf>
    <xf numFmtId="0" fontId="1" fillId="0" borderId="0" xfId="0" applyFont="1"/>
    <xf numFmtId="0" fontId="22" fillId="4" borderId="4" xfId="0" applyFont="1" applyFill="1" applyBorder="1" applyAlignment="1">
      <alignment horizontal="left" vertical="center" wrapText="1"/>
    </xf>
    <xf numFmtId="3" fontId="6" fillId="4" borderId="3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23" fillId="2" borderId="3" xfId="0" applyNumberFormat="1" applyFont="1" applyFill="1" applyBorder="1"/>
    <xf numFmtId="0" fontId="23" fillId="2" borderId="3" xfId="0" applyFont="1" applyFill="1" applyBorder="1"/>
    <xf numFmtId="4" fontId="6" fillId="0" borderId="4" xfId="0" applyNumberFormat="1" applyFont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2" fillId="4" borderId="3" xfId="0" applyNumberFormat="1" applyFont="1" applyFill="1" applyBorder="1" applyAlignment="1">
      <alignment horizontal="right"/>
    </xf>
    <xf numFmtId="4" fontId="22" fillId="0" borderId="3" xfId="0" applyNumberFormat="1" applyFont="1" applyBorder="1" applyAlignment="1">
      <alignment horizontal="right"/>
    </xf>
    <xf numFmtId="4" fontId="3" fillId="0" borderId="4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/>
    </xf>
    <xf numFmtId="0" fontId="22" fillId="5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4" fontId="6" fillId="6" borderId="3" xfId="0" applyNumberFormat="1" applyFont="1" applyFill="1" applyBorder="1" applyAlignment="1">
      <alignment horizontal="right"/>
    </xf>
    <xf numFmtId="3" fontId="6" fillId="6" borderId="3" xfId="0" applyNumberFormat="1" applyFont="1" applyFill="1" applyBorder="1" applyAlignment="1">
      <alignment horizontal="right"/>
    </xf>
    <xf numFmtId="4" fontId="22" fillId="5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left" vertical="center" wrapText="1" indent="1"/>
    </xf>
    <xf numFmtId="0" fontId="22" fillId="5" borderId="2" xfId="0" applyFont="1" applyFill="1" applyBorder="1" applyAlignment="1">
      <alignment horizontal="left" vertical="center" wrapText="1" indent="1"/>
    </xf>
    <xf numFmtId="0" fontId="22" fillId="5" borderId="4" xfId="0" applyFont="1" applyFill="1" applyBorder="1" applyAlignment="1">
      <alignment horizontal="left" vertical="center" wrapText="1" indent="1"/>
    </xf>
    <xf numFmtId="0" fontId="21" fillId="0" borderId="3" xfId="0" applyFont="1" applyBorder="1" applyAlignment="1">
      <alignment horizontal="center"/>
    </xf>
    <xf numFmtId="0" fontId="6" fillId="6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4" xfId="0" applyBorder="1" applyAlignment="1">
      <alignment horizontal="left" indent="2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 wrapText="1" indent="1"/>
    </xf>
    <xf numFmtId="0" fontId="22" fillId="4" borderId="2" xfId="0" applyFont="1" applyFill="1" applyBorder="1" applyAlignment="1">
      <alignment horizontal="left" vertical="center" wrapText="1" indent="1"/>
    </xf>
    <xf numFmtId="0" fontId="22" fillId="4" borderId="4" xfId="0" applyFont="1" applyFill="1" applyBorder="1" applyAlignment="1">
      <alignment horizontal="left" vertical="center" wrapText="1" indent="1"/>
    </xf>
    <xf numFmtId="0" fontId="22" fillId="2" borderId="3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7" borderId="1" xfId="0" applyFont="1" applyFill="1" applyBorder="1" applyAlignment="1">
      <alignment wrapText="1"/>
    </xf>
    <xf numFmtId="0" fontId="3" fillId="7" borderId="2" xfId="0" applyFont="1" applyFill="1" applyBorder="1" applyAlignment="1">
      <alignment horizontal="left" vertical="center" wrapText="1" indent="1"/>
    </xf>
    <xf numFmtId="0" fontId="3" fillId="7" borderId="4" xfId="0" applyFont="1" applyFill="1" applyBorder="1" applyAlignment="1">
      <alignment horizontal="left" vertical="center" wrapText="1" indent="1"/>
    </xf>
    <xf numFmtId="0" fontId="3" fillId="7" borderId="4" xfId="0" applyFont="1" applyFill="1" applyBorder="1" applyAlignment="1">
      <alignment horizontal="left" vertical="center" wrapText="1"/>
    </xf>
    <xf numFmtId="3" fontId="23" fillId="7" borderId="3" xfId="0" applyNumberFormat="1" applyFont="1" applyFill="1" applyBorder="1"/>
    <xf numFmtId="0" fontId="21" fillId="8" borderId="3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right"/>
    </xf>
    <xf numFmtId="3" fontId="3" fillId="8" borderId="3" xfId="0" applyNumberFormat="1" applyFont="1" applyFill="1" applyBorder="1" applyAlignment="1">
      <alignment horizontal="right"/>
    </xf>
    <xf numFmtId="0" fontId="23" fillId="8" borderId="1" xfId="0" applyFont="1" applyFill="1" applyBorder="1" applyAlignment="1">
      <alignment horizontal="left" vertical="center" wrapText="1" indent="2"/>
    </xf>
    <xf numFmtId="0" fontId="23" fillId="8" borderId="2" xfId="0" applyFont="1" applyFill="1" applyBorder="1" applyAlignment="1">
      <alignment horizontal="left" vertical="center" wrapText="1" indent="2"/>
    </xf>
    <xf numFmtId="0" fontId="23" fillId="8" borderId="4" xfId="0" applyFont="1" applyFill="1" applyBorder="1" applyAlignment="1">
      <alignment horizontal="left" vertical="center" wrapText="1" indent="2"/>
    </xf>
    <xf numFmtId="0" fontId="23" fillId="8" borderId="4" xfId="0" applyFont="1" applyFill="1" applyBorder="1" applyAlignment="1">
      <alignment horizontal="center" vertical="center" wrapText="1"/>
    </xf>
    <xf numFmtId="0" fontId="0" fillId="8" borderId="0" xfId="0" applyFill="1"/>
    <xf numFmtId="0" fontId="0" fillId="7" borderId="0" xfId="0" applyFill="1"/>
    <xf numFmtId="0" fontId="22" fillId="8" borderId="1" xfId="0" applyFont="1" applyFill="1" applyBorder="1" applyAlignment="1">
      <alignment horizontal="left" vertical="center" wrapText="1" indent="1"/>
    </xf>
    <xf numFmtId="0" fontId="22" fillId="8" borderId="2" xfId="0" applyFont="1" applyFill="1" applyBorder="1" applyAlignment="1">
      <alignment horizontal="left" vertical="center" wrapText="1" indent="1"/>
    </xf>
    <xf numFmtId="0" fontId="22" fillId="8" borderId="4" xfId="0" applyFont="1" applyFill="1" applyBorder="1" applyAlignment="1">
      <alignment horizontal="left" vertical="center" wrapText="1" indent="1"/>
    </xf>
    <xf numFmtId="0" fontId="22" fillId="8" borderId="4" xfId="0" applyFont="1" applyFill="1" applyBorder="1" applyAlignment="1">
      <alignment horizontal="left" vertical="center" wrapText="1"/>
    </xf>
    <xf numFmtId="0" fontId="22" fillId="8" borderId="3" xfId="0" applyFont="1" applyFill="1" applyBorder="1" applyAlignment="1">
      <alignment horizontal="right"/>
    </xf>
    <xf numFmtId="3" fontId="22" fillId="8" borderId="3" xfId="0" applyNumberFormat="1" applyFont="1" applyFill="1" applyBorder="1" applyAlignment="1">
      <alignment horizontal="right"/>
    </xf>
    <xf numFmtId="3" fontId="24" fillId="8" borderId="3" xfId="0" applyNumberFormat="1" applyFont="1" applyFill="1" applyBorder="1" applyAlignment="1">
      <alignment horizontal="right"/>
    </xf>
    <xf numFmtId="0" fontId="3" fillId="8" borderId="1" xfId="0" applyFont="1" applyFill="1" applyBorder="1" applyAlignment="1">
      <alignment wrapText="1"/>
    </xf>
    <xf numFmtId="0" fontId="3" fillId="8" borderId="2" xfId="0" applyFont="1" applyFill="1" applyBorder="1" applyAlignment="1">
      <alignment horizontal="left" vertical="center" wrapText="1" indent="1"/>
    </xf>
    <xf numFmtId="0" fontId="3" fillId="8" borderId="4" xfId="0" applyFont="1" applyFill="1" applyBorder="1" applyAlignment="1">
      <alignment horizontal="left" vertical="center" wrapText="1" indent="1"/>
    </xf>
    <xf numFmtId="0" fontId="3" fillId="8" borderId="4" xfId="0" applyFont="1" applyFill="1" applyBorder="1" applyAlignment="1">
      <alignment horizontal="left" vertical="center" wrapText="1"/>
    </xf>
    <xf numFmtId="0" fontId="3" fillId="7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opLeftCell="A4" workbookViewId="0">
      <selection activeCell="H13" sqref="H13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105" t="s">
        <v>107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105" t="s">
        <v>23</v>
      </c>
      <c r="B3" s="105"/>
      <c r="C3" s="105"/>
      <c r="D3" s="105"/>
      <c r="E3" s="105"/>
      <c r="F3" s="105"/>
      <c r="G3" s="105"/>
      <c r="H3" s="105"/>
      <c r="I3" s="145"/>
      <c r="J3" s="145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75" x14ac:dyDescent="0.25">
      <c r="A5" s="105" t="s">
        <v>29</v>
      </c>
      <c r="B5" s="106"/>
      <c r="C5" s="106"/>
      <c r="D5" s="106"/>
      <c r="E5" s="106"/>
      <c r="F5" s="106"/>
      <c r="G5" s="106"/>
      <c r="H5" s="106"/>
      <c r="I5" s="106"/>
      <c r="J5" s="106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5" t="s">
        <v>37</v>
      </c>
    </row>
    <row r="7" spans="1:10" ht="25.5" x14ac:dyDescent="0.25">
      <c r="A7" s="28"/>
      <c r="B7" s="29"/>
      <c r="C7" s="29"/>
      <c r="D7" s="30"/>
      <c r="E7" s="31"/>
      <c r="F7" s="3" t="s">
        <v>108</v>
      </c>
      <c r="G7" s="3" t="s">
        <v>109</v>
      </c>
      <c r="H7" s="3" t="s">
        <v>110</v>
      </c>
      <c r="I7" s="3" t="s">
        <v>105</v>
      </c>
      <c r="J7" s="3" t="s">
        <v>111</v>
      </c>
    </row>
    <row r="8" spans="1:10" x14ac:dyDescent="0.25">
      <c r="A8" s="137" t="s">
        <v>0</v>
      </c>
      <c r="B8" s="133"/>
      <c r="C8" s="133"/>
      <c r="D8" s="133"/>
      <c r="E8" s="146"/>
      <c r="F8" s="90">
        <v>46745.63</v>
      </c>
      <c r="G8" s="32">
        <v>64999</v>
      </c>
      <c r="H8" s="32">
        <v>70000</v>
      </c>
      <c r="I8" s="32">
        <v>65650</v>
      </c>
      <c r="J8" s="32">
        <v>66306.5</v>
      </c>
    </row>
    <row r="9" spans="1:10" x14ac:dyDescent="0.25">
      <c r="A9" s="147" t="s">
        <v>39</v>
      </c>
      <c r="B9" s="148"/>
      <c r="C9" s="148"/>
      <c r="D9" s="148"/>
      <c r="E9" s="144"/>
      <c r="F9" s="178">
        <v>46745.63</v>
      </c>
      <c r="G9" s="179">
        <v>64999</v>
      </c>
      <c r="H9" s="179">
        <v>70000</v>
      </c>
      <c r="I9" s="33">
        <v>65650</v>
      </c>
      <c r="J9" s="33">
        <v>66307</v>
      </c>
    </row>
    <row r="10" spans="1:10" x14ac:dyDescent="0.25">
      <c r="A10" s="143" t="s">
        <v>40</v>
      </c>
      <c r="B10" s="144"/>
      <c r="C10" s="144"/>
      <c r="D10" s="144"/>
      <c r="E10" s="144"/>
      <c r="F10" s="91"/>
      <c r="G10" s="33"/>
      <c r="H10" s="33"/>
      <c r="I10" s="33"/>
      <c r="J10" s="33"/>
    </row>
    <row r="11" spans="1:10" x14ac:dyDescent="0.25">
      <c r="A11" s="36" t="s">
        <v>1</v>
      </c>
      <c r="B11" s="44"/>
      <c r="C11" s="44"/>
      <c r="D11" s="44"/>
      <c r="E11" s="44"/>
      <c r="F11" s="89"/>
      <c r="G11" s="32"/>
      <c r="H11" s="32"/>
      <c r="I11" s="32"/>
      <c r="J11" s="32"/>
    </row>
    <row r="12" spans="1:10" x14ac:dyDescent="0.25">
      <c r="A12" s="149" t="s">
        <v>41</v>
      </c>
      <c r="B12" s="148"/>
      <c r="C12" s="148"/>
      <c r="D12" s="148"/>
      <c r="E12" s="148"/>
      <c r="F12" s="92">
        <v>45500.84</v>
      </c>
      <c r="G12" s="33">
        <v>64381</v>
      </c>
      <c r="H12" s="33">
        <v>70000</v>
      </c>
      <c r="I12" s="33">
        <v>65650</v>
      </c>
      <c r="J12" s="74">
        <v>66307</v>
      </c>
    </row>
    <row r="13" spans="1:10" x14ac:dyDescent="0.25">
      <c r="A13" s="143" t="s">
        <v>42</v>
      </c>
      <c r="B13" s="144"/>
      <c r="C13" s="144"/>
      <c r="D13" s="144"/>
      <c r="E13" s="144"/>
      <c r="F13" s="92">
        <v>45500.84</v>
      </c>
      <c r="G13" s="33">
        <v>64381</v>
      </c>
      <c r="H13" s="33">
        <v>70000</v>
      </c>
      <c r="I13" s="33">
        <v>65650</v>
      </c>
      <c r="J13" s="45">
        <v>66307</v>
      </c>
    </row>
    <row r="14" spans="1:10" x14ac:dyDescent="0.25">
      <c r="A14" s="132" t="s">
        <v>65</v>
      </c>
      <c r="B14" s="133"/>
      <c r="C14" s="133"/>
      <c r="D14" s="133"/>
      <c r="E14" s="133"/>
      <c r="F14" s="32">
        <v>0</v>
      </c>
      <c r="G14" s="32">
        <v>0</v>
      </c>
      <c r="H14" s="32">
        <v>0</v>
      </c>
      <c r="I14" s="32">
        <v>0</v>
      </c>
      <c r="J14" s="32">
        <v>0</v>
      </c>
    </row>
    <row r="15" spans="1:10" ht="18" x14ac:dyDescent="0.25">
      <c r="A15" s="4"/>
      <c r="B15" s="22"/>
      <c r="C15" s="22"/>
      <c r="D15" s="22"/>
      <c r="E15" s="22"/>
      <c r="F15" s="22"/>
      <c r="G15" s="22"/>
      <c r="H15" s="23"/>
      <c r="I15" s="23"/>
      <c r="J15" s="23"/>
    </row>
    <row r="16" spans="1:10" ht="15.75" x14ac:dyDescent="0.25">
      <c r="A16" s="105" t="s">
        <v>30</v>
      </c>
      <c r="B16" s="106"/>
      <c r="C16" s="106"/>
      <c r="D16" s="106"/>
      <c r="E16" s="106"/>
      <c r="F16" s="106"/>
      <c r="G16" s="106"/>
      <c r="H16" s="106"/>
      <c r="I16" s="106"/>
      <c r="J16" s="106"/>
    </row>
    <row r="17" spans="1:10" ht="18" x14ac:dyDescent="0.25">
      <c r="A17" s="4"/>
      <c r="B17" s="22"/>
      <c r="C17" s="22"/>
      <c r="D17" s="22"/>
      <c r="E17" s="22"/>
      <c r="F17" s="22"/>
      <c r="G17" s="22"/>
      <c r="H17" s="23"/>
      <c r="I17" s="23"/>
      <c r="J17" s="23"/>
    </row>
    <row r="18" spans="1:10" ht="25.5" x14ac:dyDescent="0.25">
      <c r="A18" s="28"/>
      <c r="B18" s="29"/>
      <c r="C18" s="29"/>
      <c r="D18" s="30"/>
      <c r="E18" s="31"/>
      <c r="F18" s="3" t="s">
        <v>108</v>
      </c>
      <c r="G18" s="3" t="s">
        <v>113</v>
      </c>
      <c r="H18" s="3" t="s">
        <v>114</v>
      </c>
      <c r="I18" s="3" t="s">
        <v>105</v>
      </c>
      <c r="J18" s="3" t="s">
        <v>111</v>
      </c>
    </row>
    <row r="19" spans="1:10" x14ac:dyDescent="0.25">
      <c r="A19" s="143" t="s">
        <v>43</v>
      </c>
      <c r="B19" s="144"/>
      <c r="C19" s="144"/>
      <c r="D19" s="144"/>
      <c r="E19" s="144"/>
      <c r="F19" s="33"/>
      <c r="G19" s="33"/>
      <c r="H19" s="33"/>
      <c r="I19" s="33"/>
      <c r="J19" s="45"/>
    </row>
    <row r="20" spans="1:10" x14ac:dyDescent="0.25">
      <c r="A20" s="143" t="s">
        <v>44</v>
      </c>
      <c r="B20" s="144"/>
      <c r="C20" s="144"/>
      <c r="D20" s="144"/>
      <c r="E20" s="144"/>
      <c r="F20" s="33"/>
      <c r="G20" s="33"/>
      <c r="H20" s="33"/>
      <c r="I20" s="33"/>
      <c r="J20" s="45"/>
    </row>
    <row r="21" spans="1:10" x14ac:dyDescent="0.25">
      <c r="A21" s="132" t="s">
        <v>2</v>
      </c>
      <c r="B21" s="133"/>
      <c r="C21" s="133"/>
      <c r="D21" s="133"/>
      <c r="E21" s="133"/>
      <c r="F21" s="32">
        <f>F19-F20</f>
        <v>0</v>
      </c>
      <c r="G21" s="32">
        <f t="shared" ref="G21:J21" si="0">G19-G20</f>
        <v>0</v>
      </c>
      <c r="H21" s="32">
        <f t="shared" si="0"/>
        <v>0</v>
      </c>
      <c r="I21" s="32">
        <f t="shared" si="0"/>
        <v>0</v>
      </c>
      <c r="J21" s="32">
        <f t="shared" si="0"/>
        <v>0</v>
      </c>
    </row>
    <row r="22" spans="1:10" x14ac:dyDescent="0.25">
      <c r="A22" s="132" t="s">
        <v>66</v>
      </c>
      <c r="B22" s="133"/>
      <c r="C22" s="133"/>
      <c r="D22" s="133"/>
      <c r="E22" s="133"/>
      <c r="F22" s="32">
        <v>0</v>
      </c>
      <c r="G22" s="32">
        <f t="shared" ref="G22:J22" si="1">G14+G21</f>
        <v>0</v>
      </c>
      <c r="H22" s="32">
        <f t="shared" si="1"/>
        <v>0</v>
      </c>
      <c r="I22" s="32">
        <f t="shared" si="1"/>
        <v>0</v>
      </c>
      <c r="J22" s="32">
        <f t="shared" si="1"/>
        <v>0</v>
      </c>
    </row>
    <row r="23" spans="1:10" ht="18" x14ac:dyDescent="0.25">
      <c r="A23" s="21"/>
      <c r="B23" s="22"/>
      <c r="C23" s="22"/>
      <c r="D23" s="22"/>
      <c r="E23" s="22"/>
      <c r="F23" s="22"/>
      <c r="G23" s="22"/>
      <c r="H23" s="23"/>
      <c r="I23" s="23"/>
      <c r="J23" s="23"/>
    </row>
    <row r="24" spans="1:10" ht="15.75" x14ac:dyDescent="0.25">
      <c r="A24" s="105" t="s">
        <v>67</v>
      </c>
      <c r="B24" s="106"/>
      <c r="C24" s="106"/>
      <c r="D24" s="106"/>
      <c r="E24" s="106"/>
      <c r="F24" s="106"/>
      <c r="G24" s="106"/>
      <c r="H24" s="106"/>
      <c r="I24" s="106"/>
      <c r="J24" s="106"/>
    </row>
    <row r="25" spans="1:10" ht="15.75" x14ac:dyDescent="0.25">
      <c r="A25" s="42"/>
      <c r="B25" s="43"/>
      <c r="C25" s="43"/>
      <c r="D25" s="43"/>
      <c r="E25" s="43"/>
      <c r="F25" s="43"/>
      <c r="G25" s="43"/>
      <c r="H25" s="43"/>
      <c r="I25" s="43"/>
      <c r="J25" s="43"/>
    </row>
    <row r="26" spans="1:10" ht="25.5" x14ac:dyDescent="0.25">
      <c r="A26" s="28"/>
      <c r="B26" s="29"/>
      <c r="C26" s="29"/>
      <c r="D26" s="30"/>
      <c r="E26" s="31"/>
      <c r="F26" s="3" t="s">
        <v>108</v>
      </c>
      <c r="G26" s="3" t="s">
        <v>113</v>
      </c>
      <c r="H26" s="3" t="s">
        <v>114</v>
      </c>
      <c r="I26" s="3" t="s">
        <v>115</v>
      </c>
      <c r="J26" s="3" t="s">
        <v>111</v>
      </c>
    </row>
    <row r="27" spans="1:10" ht="15" customHeight="1" x14ac:dyDescent="0.25">
      <c r="A27" s="134" t="s">
        <v>68</v>
      </c>
      <c r="B27" s="135"/>
      <c r="C27" s="135"/>
      <c r="D27" s="135"/>
      <c r="E27" s="136"/>
      <c r="F27" s="46">
        <v>0</v>
      </c>
      <c r="G27" s="46">
        <v>0</v>
      </c>
      <c r="H27" s="46">
        <v>0</v>
      </c>
      <c r="I27" s="46">
        <v>0</v>
      </c>
      <c r="J27" s="47">
        <v>0</v>
      </c>
    </row>
    <row r="28" spans="1:10" ht="15" customHeight="1" x14ac:dyDescent="0.25">
      <c r="A28" s="132" t="s">
        <v>69</v>
      </c>
      <c r="B28" s="133"/>
      <c r="C28" s="133"/>
      <c r="D28" s="133"/>
      <c r="E28" s="133"/>
      <c r="F28" s="48">
        <f>F22+F27</f>
        <v>0</v>
      </c>
      <c r="G28" s="48">
        <f t="shared" ref="G28:J28" si="2">G22+G27</f>
        <v>0</v>
      </c>
      <c r="H28" s="48">
        <f t="shared" si="2"/>
        <v>0</v>
      </c>
      <c r="I28" s="48">
        <f t="shared" si="2"/>
        <v>0</v>
      </c>
      <c r="J28" s="49">
        <f t="shared" si="2"/>
        <v>0</v>
      </c>
    </row>
    <row r="29" spans="1:10" ht="45" customHeight="1" x14ac:dyDescent="0.25">
      <c r="A29" s="137" t="s">
        <v>70</v>
      </c>
      <c r="B29" s="138"/>
      <c r="C29" s="138"/>
      <c r="D29" s="138"/>
      <c r="E29" s="139"/>
      <c r="F29" s="48"/>
      <c r="G29" s="48">
        <f t="shared" ref="G29:J29" si="3">G14+G21+G27-G28</f>
        <v>0</v>
      </c>
      <c r="H29" s="48">
        <f t="shared" si="3"/>
        <v>0</v>
      </c>
      <c r="I29" s="48">
        <f t="shared" si="3"/>
        <v>0</v>
      </c>
      <c r="J29" s="49">
        <f t="shared" si="3"/>
        <v>0</v>
      </c>
    </row>
    <row r="30" spans="1:10" ht="15.75" x14ac:dyDescent="0.25">
      <c r="A30" s="50"/>
      <c r="B30" s="51"/>
      <c r="C30" s="51"/>
      <c r="D30" s="51"/>
      <c r="E30" s="51"/>
      <c r="F30" s="51"/>
      <c r="G30" s="51"/>
      <c r="H30" s="51"/>
      <c r="I30" s="51"/>
      <c r="J30" s="51"/>
    </row>
    <row r="31" spans="1:10" ht="15.75" x14ac:dyDescent="0.25">
      <c r="A31" s="140" t="s">
        <v>64</v>
      </c>
      <c r="B31" s="140"/>
      <c r="C31" s="140"/>
      <c r="D31" s="140"/>
      <c r="E31" s="140"/>
      <c r="F31" s="140"/>
      <c r="G31" s="140"/>
      <c r="H31" s="140"/>
      <c r="I31" s="140"/>
      <c r="J31" s="140"/>
    </row>
    <row r="32" spans="1:10" ht="18" x14ac:dyDescent="0.25">
      <c r="A32" s="52"/>
      <c r="B32" s="53"/>
      <c r="C32" s="53"/>
      <c r="D32" s="53"/>
      <c r="E32" s="53"/>
      <c r="F32" s="53"/>
      <c r="G32" s="53"/>
      <c r="H32" s="54"/>
      <c r="I32" s="54"/>
      <c r="J32" s="54"/>
    </row>
    <row r="33" spans="1:10" ht="25.5" x14ac:dyDescent="0.25">
      <c r="A33" s="55"/>
      <c r="B33" s="56"/>
      <c r="C33" s="56"/>
      <c r="D33" s="57"/>
      <c r="E33" s="58"/>
      <c r="F33" s="59" t="s">
        <v>108</v>
      </c>
      <c r="G33" s="59" t="s">
        <v>113</v>
      </c>
      <c r="H33" s="59" t="s">
        <v>114</v>
      </c>
      <c r="I33" s="59" t="s">
        <v>105</v>
      </c>
      <c r="J33" s="59" t="s">
        <v>111</v>
      </c>
    </row>
    <row r="34" spans="1:10" x14ac:dyDescent="0.25">
      <c r="A34" s="134" t="s">
        <v>68</v>
      </c>
      <c r="B34" s="135"/>
      <c r="C34" s="135"/>
      <c r="D34" s="135"/>
      <c r="E34" s="136"/>
      <c r="F34" s="46">
        <v>0</v>
      </c>
      <c r="G34" s="46">
        <f>F37</f>
        <v>0</v>
      </c>
      <c r="H34" s="46">
        <f>G37</f>
        <v>0</v>
      </c>
      <c r="I34" s="46">
        <f>H37</f>
        <v>0</v>
      </c>
      <c r="J34" s="47">
        <f>I37</f>
        <v>0</v>
      </c>
    </row>
    <row r="35" spans="1:10" ht="28.5" customHeight="1" x14ac:dyDescent="0.25">
      <c r="A35" s="134" t="s">
        <v>71</v>
      </c>
      <c r="B35" s="135"/>
      <c r="C35" s="135"/>
      <c r="D35" s="135"/>
      <c r="E35" s="136"/>
      <c r="F35" s="46">
        <v>0</v>
      </c>
      <c r="G35" s="46">
        <v>0</v>
      </c>
      <c r="H35" s="46">
        <v>0</v>
      </c>
      <c r="I35" s="46">
        <v>0</v>
      </c>
      <c r="J35" s="47">
        <v>0</v>
      </c>
    </row>
    <row r="36" spans="1:10" x14ac:dyDescent="0.25">
      <c r="A36" s="134" t="s">
        <v>72</v>
      </c>
      <c r="B36" s="141"/>
      <c r="C36" s="141"/>
      <c r="D36" s="141"/>
      <c r="E36" s="142"/>
      <c r="F36" s="46">
        <v>0</v>
      </c>
      <c r="G36" s="46">
        <v>0</v>
      </c>
      <c r="H36" s="46">
        <v>0</v>
      </c>
      <c r="I36" s="46">
        <v>0</v>
      </c>
      <c r="J36" s="47">
        <v>0</v>
      </c>
    </row>
    <row r="37" spans="1:10" ht="15" customHeight="1" x14ac:dyDescent="0.25">
      <c r="A37" s="132" t="s">
        <v>69</v>
      </c>
      <c r="B37" s="133"/>
      <c r="C37" s="133"/>
      <c r="D37" s="133"/>
      <c r="E37" s="133"/>
      <c r="F37" s="34">
        <f>F34-F35+F36</f>
        <v>0</v>
      </c>
      <c r="G37" s="34">
        <f t="shared" ref="G37:J37" si="4">G34-G35+G36</f>
        <v>0</v>
      </c>
      <c r="H37" s="34">
        <f t="shared" si="4"/>
        <v>0</v>
      </c>
      <c r="I37" s="34">
        <f t="shared" si="4"/>
        <v>0</v>
      </c>
      <c r="J37" s="60">
        <f t="shared" si="4"/>
        <v>0</v>
      </c>
    </row>
    <row r="38" spans="1:10" ht="17.25" customHeight="1" x14ac:dyDescent="0.25"/>
    <row r="39" spans="1:10" x14ac:dyDescent="0.25">
      <c r="A39" s="130" t="s">
        <v>38</v>
      </c>
      <c r="B39" s="131"/>
      <c r="C39" s="131"/>
      <c r="D39" s="131"/>
      <c r="E39" s="131"/>
      <c r="F39" s="131"/>
      <c r="G39" s="131"/>
      <c r="H39" s="131"/>
      <c r="I39" s="131"/>
      <c r="J39" s="131"/>
    </row>
    <row r="40" spans="1:10" ht="9" customHeight="1" x14ac:dyDescent="0.25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topLeftCell="A7" workbookViewId="0">
      <selection activeCell="G27" sqref="G2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05" t="s">
        <v>112</v>
      </c>
      <c r="B1" s="105"/>
      <c r="C1" s="105"/>
      <c r="D1" s="105"/>
      <c r="E1" s="105"/>
      <c r="F1" s="105"/>
      <c r="G1" s="105"/>
      <c r="H1" s="105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105" t="s">
        <v>23</v>
      </c>
      <c r="B3" s="105"/>
      <c r="C3" s="105"/>
      <c r="D3" s="105"/>
      <c r="E3" s="105"/>
      <c r="F3" s="105"/>
      <c r="G3" s="105"/>
      <c r="H3" s="105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05" t="s">
        <v>4</v>
      </c>
      <c r="B5" s="105"/>
      <c r="C5" s="105"/>
      <c r="D5" s="105"/>
      <c r="E5" s="105"/>
      <c r="F5" s="105"/>
      <c r="G5" s="105"/>
      <c r="H5" s="105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105" t="s">
        <v>45</v>
      </c>
      <c r="B7" s="105"/>
      <c r="C7" s="105"/>
      <c r="D7" s="105"/>
      <c r="E7" s="105"/>
      <c r="F7" s="105"/>
      <c r="G7" s="105"/>
      <c r="H7" s="105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20" t="s">
        <v>5</v>
      </c>
      <c r="B9" s="19" t="s">
        <v>6</v>
      </c>
      <c r="C9" s="19" t="s">
        <v>3</v>
      </c>
      <c r="D9" s="19" t="s">
        <v>108</v>
      </c>
      <c r="E9" s="20" t="s">
        <v>113</v>
      </c>
      <c r="F9" s="20" t="s">
        <v>114</v>
      </c>
      <c r="G9" s="20" t="s">
        <v>105</v>
      </c>
      <c r="H9" s="20" t="s">
        <v>111</v>
      </c>
    </row>
    <row r="10" spans="1:8" x14ac:dyDescent="0.25">
      <c r="A10" s="38"/>
      <c r="B10" s="39"/>
      <c r="C10" s="37" t="s">
        <v>0</v>
      </c>
      <c r="D10" s="87">
        <v>46158.39</v>
      </c>
      <c r="E10" s="63">
        <v>64999</v>
      </c>
      <c r="F10" s="63">
        <v>70000</v>
      </c>
      <c r="G10" s="63">
        <v>65650</v>
      </c>
      <c r="H10" s="63">
        <v>66307</v>
      </c>
    </row>
    <row r="11" spans="1:8" ht="15.75" customHeight="1" x14ac:dyDescent="0.25">
      <c r="A11" s="11">
        <v>6</v>
      </c>
      <c r="B11" s="11"/>
      <c r="C11" s="11" t="s">
        <v>7</v>
      </c>
      <c r="D11" s="8"/>
      <c r="E11" s="9"/>
      <c r="F11" s="9"/>
      <c r="G11" s="9"/>
      <c r="H11" s="9"/>
    </row>
    <row r="12" spans="1:8" ht="38.25" x14ac:dyDescent="0.25">
      <c r="A12" s="11"/>
      <c r="B12" s="15">
        <v>63</v>
      </c>
      <c r="C12" s="15" t="s">
        <v>32</v>
      </c>
      <c r="D12" s="8"/>
      <c r="E12" s="9"/>
      <c r="F12" s="9"/>
      <c r="G12" s="9"/>
      <c r="H12" s="9"/>
    </row>
    <row r="13" spans="1:8" x14ac:dyDescent="0.25">
      <c r="A13" s="12"/>
      <c r="B13" s="12">
        <v>64</v>
      </c>
      <c r="C13" s="13" t="s">
        <v>100</v>
      </c>
      <c r="D13" s="8">
        <v>0</v>
      </c>
      <c r="E13" s="9">
        <v>5</v>
      </c>
      <c r="F13" s="9">
        <v>5</v>
      </c>
      <c r="G13" s="9">
        <v>5</v>
      </c>
      <c r="H13" s="9">
        <v>5</v>
      </c>
    </row>
    <row r="14" spans="1:8" ht="38.25" x14ac:dyDescent="0.25">
      <c r="A14" s="12"/>
      <c r="B14" s="12">
        <v>67</v>
      </c>
      <c r="C14" s="15" t="s">
        <v>34</v>
      </c>
      <c r="D14" s="88">
        <v>46158.39</v>
      </c>
      <c r="E14" s="9">
        <v>64999</v>
      </c>
      <c r="F14" s="9">
        <v>70000</v>
      </c>
      <c r="G14" s="9">
        <v>65650</v>
      </c>
      <c r="H14" s="9">
        <v>66307</v>
      </c>
    </row>
    <row r="15" spans="1:8" ht="25.5" x14ac:dyDescent="0.25">
      <c r="A15" s="14">
        <v>7</v>
      </c>
      <c r="B15" s="14"/>
      <c r="C15" s="24" t="s">
        <v>8</v>
      </c>
      <c r="D15" s="8"/>
      <c r="E15" s="9"/>
      <c r="F15" s="9"/>
      <c r="G15" s="9"/>
      <c r="H15" s="9"/>
    </row>
    <row r="16" spans="1:8" ht="38.25" x14ac:dyDescent="0.25">
      <c r="A16" s="15"/>
      <c r="B16" s="15">
        <v>72</v>
      </c>
      <c r="C16" s="25" t="s">
        <v>31</v>
      </c>
      <c r="D16" s="8"/>
      <c r="E16" s="9"/>
      <c r="F16" s="9"/>
      <c r="G16" s="9"/>
      <c r="H16" s="10"/>
    </row>
    <row r="19" spans="1:8" ht="15.75" x14ac:dyDescent="0.25">
      <c r="A19" s="105" t="s">
        <v>46</v>
      </c>
      <c r="B19" s="150"/>
      <c r="C19" s="150"/>
      <c r="D19" s="150"/>
      <c r="E19" s="150"/>
      <c r="F19" s="150"/>
      <c r="G19" s="150"/>
      <c r="H19" s="150"/>
    </row>
    <row r="20" spans="1:8" ht="18" x14ac:dyDescent="0.25">
      <c r="A20" s="4"/>
      <c r="B20" s="4"/>
      <c r="C20" s="4"/>
      <c r="D20" s="4"/>
      <c r="E20" s="4"/>
      <c r="F20" s="4"/>
      <c r="G20" s="5"/>
      <c r="H20" s="5"/>
    </row>
    <row r="21" spans="1:8" ht="25.5" x14ac:dyDescent="0.25">
      <c r="A21" s="20" t="s">
        <v>5</v>
      </c>
      <c r="B21" s="19" t="s">
        <v>6</v>
      </c>
      <c r="C21" s="19" t="s">
        <v>9</v>
      </c>
      <c r="D21" s="19" t="s">
        <v>108</v>
      </c>
      <c r="E21" s="20" t="s">
        <v>113</v>
      </c>
      <c r="F21" s="20" t="s">
        <v>114</v>
      </c>
      <c r="G21" s="20" t="s">
        <v>105</v>
      </c>
      <c r="H21" s="20" t="s">
        <v>111</v>
      </c>
    </row>
    <row r="22" spans="1:8" x14ac:dyDescent="0.25">
      <c r="A22" s="38"/>
      <c r="B22" s="39"/>
      <c r="C22" s="37" t="s">
        <v>1</v>
      </c>
      <c r="D22" s="87">
        <v>46745.63</v>
      </c>
      <c r="E22" s="63">
        <v>64999</v>
      </c>
      <c r="F22" s="63">
        <v>70000</v>
      </c>
      <c r="G22" s="63">
        <v>65650</v>
      </c>
      <c r="H22" s="63">
        <v>66307</v>
      </c>
    </row>
    <row r="23" spans="1:8" ht="15.75" customHeight="1" x14ac:dyDescent="0.25">
      <c r="A23" s="11">
        <v>3</v>
      </c>
      <c r="B23" s="11"/>
      <c r="C23" s="11" t="s">
        <v>10</v>
      </c>
      <c r="D23" s="97">
        <v>45500.84</v>
      </c>
      <c r="E23" s="98">
        <v>64999</v>
      </c>
      <c r="F23" s="9">
        <v>70000</v>
      </c>
      <c r="G23" s="9">
        <v>65650</v>
      </c>
      <c r="H23" s="9">
        <v>66307</v>
      </c>
    </row>
    <row r="24" spans="1:8" ht="15.75" customHeight="1" x14ac:dyDescent="0.25">
      <c r="A24" s="11"/>
      <c r="B24" s="15">
        <v>31</v>
      </c>
      <c r="C24" s="15" t="s">
        <v>11</v>
      </c>
      <c r="D24" s="88">
        <v>41319.79</v>
      </c>
      <c r="E24" s="9">
        <v>56046</v>
      </c>
      <c r="F24" s="9">
        <v>58318</v>
      </c>
      <c r="G24" s="9">
        <v>56247</v>
      </c>
      <c r="H24" s="9">
        <v>56247</v>
      </c>
    </row>
    <row r="25" spans="1:8" x14ac:dyDescent="0.25">
      <c r="A25" s="12"/>
      <c r="B25" s="12">
        <v>32</v>
      </c>
      <c r="C25" s="12" t="s">
        <v>26</v>
      </c>
      <c r="D25" s="88">
        <v>3919.93</v>
      </c>
      <c r="E25" s="9">
        <v>8335</v>
      </c>
      <c r="F25" s="9">
        <v>10682</v>
      </c>
      <c r="G25" s="9">
        <v>8135</v>
      </c>
      <c r="H25" s="9">
        <v>8135</v>
      </c>
    </row>
    <row r="26" spans="1:8" x14ac:dyDescent="0.25">
      <c r="A26" s="12"/>
      <c r="B26" s="26">
        <v>34</v>
      </c>
      <c r="C26" s="13" t="s">
        <v>73</v>
      </c>
      <c r="D26" s="99">
        <v>261.12</v>
      </c>
      <c r="E26" s="9">
        <v>0</v>
      </c>
      <c r="F26" s="9">
        <v>0</v>
      </c>
      <c r="G26" s="9">
        <v>0</v>
      </c>
      <c r="H26" s="9">
        <v>0</v>
      </c>
    </row>
    <row r="27" spans="1:8" ht="25.5" x14ac:dyDescent="0.25">
      <c r="A27" s="14">
        <v>4</v>
      </c>
      <c r="B27" s="14"/>
      <c r="C27" s="24" t="s">
        <v>12</v>
      </c>
      <c r="D27" s="99"/>
      <c r="E27" s="9">
        <v>618</v>
      </c>
      <c r="F27" s="9">
        <v>1000</v>
      </c>
      <c r="G27" s="9">
        <v>1268</v>
      </c>
      <c r="H27" s="9">
        <v>1925</v>
      </c>
    </row>
    <row r="28" spans="1:8" ht="38.25" x14ac:dyDescent="0.25">
      <c r="A28" s="15"/>
      <c r="B28" s="15">
        <v>42</v>
      </c>
      <c r="C28" s="25" t="s">
        <v>13</v>
      </c>
      <c r="D28" s="88">
        <v>1244.79</v>
      </c>
      <c r="E28" s="9">
        <v>618</v>
      </c>
      <c r="F28" s="9">
        <v>1000</v>
      </c>
      <c r="G28" s="9">
        <v>1268</v>
      </c>
      <c r="H28" s="10">
        <v>1925</v>
      </c>
    </row>
  </sheetData>
  <mergeCells count="5">
    <mergeCell ref="A19:H19"/>
    <mergeCell ref="A1:H1"/>
    <mergeCell ref="A3:H3"/>
    <mergeCell ref="A5:H5"/>
    <mergeCell ref="A7:H7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9"/>
  <sheetViews>
    <sheetView topLeftCell="A4" workbookViewId="0">
      <selection activeCell="B10" sqref="B10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05" t="s">
        <v>112</v>
      </c>
      <c r="B1" s="105"/>
      <c r="C1" s="105"/>
      <c r="D1" s="105"/>
      <c r="E1" s="105"/>
      <c r="F1" s="105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105" t="s">
        <v>23</v>
      </c>
      <c r="B3" s="105"/>
      <c r="C3" s="105"/>
      <c r="D3" s="105"/>
      <c r="E3" s="105"/>
      <c r="F3" s="105"/>
    </row>
    <row r="4" spans="1:6" ht="18" x14ac:dyDescent="0.25">
      <c r="B4" s="4"/>
      <c r="C4" s="4"/>
      <c r="D4" s="4"/>
      <c r="E4" s="5"/>
      <c r="F4" s="5"/>
    </row>
    <row r="5" spans="1:6" ht="18" customHeight="1" x14ac:dyDescent="0.25">
      <c r="A5" s="105" t="s">
        <v>4</v>
      </c>
      <c r="B5" s="105"/>
      <c r="C5" s="105"/>
      <c r="D5" s="105"/>
      <c r="E5" s="105"/>
      <c r="F5" s="105"/>
    </row>
    <row r="6" spans="1:6" ht="18" x14ac:dyDescent="0.25">
      <c r="A6" s="4"/>
      <c r="B6" s="4"/>
      <c r="C6" s="4"/>
      <c r="D6" s="4"/>
      <c r="E6" s="5"/>
      <c r="F6" s="5"/>
    </row>
    <row r="7" spans="1:6" ht="15.75" customHeight="1" x14ac:dyDescent="0.25">
      <c r="A7" s="105" t="s">
        <v>47</v>
      </c>
      <c r="B7" s="105"/>
      <c r="C7" s="105"/>
      <c r="D7" s="105"/>
      <c r="E7" s="105"/>
      <c r="F7" s="105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0" t="s">
        <v>49</v>
      </c>
      <c r="B9" s="19" t="s">
        <v>108</v>
      </c>
      <c r="C9" s="20" t="s">
        <v>113</v>
      </c>
      <c r="D9" s="20" t="s">
        <v>114</v>
      </c>
      <c r="E9" s="20" t="s">
        <v>105</v>
      </c>
      <c r="F9" s="20" t="s">
        <v>111</v>
      </c>
    </row>
    <row r="10" spans="1:6" x14ac:dyDescent="0.25">
      <c r="A10" s="40" t="s">
        <v>0</v>
      </c>
      <c r="B10" s="87">
        <v>46158.39</v>
      </c>
      <c r="C10" s="63">
        <v>64999</v>
      </c>
      <c r="D10" s="63">
        <v>70000</v>
      </c>
      <c r="E10" s="63">
        <v>65650</v>
      </c>
      <c r="F10" s="63">
        <v>66307</v>
      </c>
    </row>
    <row r="11" spans="1:6" x14ac:dyDescent="0.25">
      <c r="A11" s="24" t="s">
        <v>54</v>
      </c>
      <c r="B11" s="87">
        <v>46158.39</v>
      </c>
      <c r="C11" s="63">
        <v>64999</v>
      </c>
      <c r="D11" s="63">
        <v>70000</v>
      </c>
      <c r="E11" s="63">
        <v>65650</v>
      </c>
      <c r="F11" s="63">
        <v>66307</v>
      </c>
    </row>
    <row r="12" spans="1:6" x14ac:dyDescent="0.25">
      <c r="A12" s="13" t="s">
        <v>55</v>
      </c>
      <c r="B12" s="87">
        <v>46158.39</v>
      </c>
      <c r="C12" s="63">
        <v>64999</v>
      </c>
      <c r="D12" s="63">
        <v>70000</v>
      </c>
      <c r="E12" s="63">
        <v>65650</v>
      </c>
      <c r="F12" s="63">
        <v>66307</v>
      </c>
    </row>
    <row r="13" spans="1:6" ht="25.5" x14ac:dyDescent="0.25">
      <c r="A13" s="79" t="s">
        <v>102</v>
      </c>
      <c r="B13" s="8"/>
      <c r="C13" s="9"/>
      <c r="D13" s="76"/>
      <c r="E13" s="9"/>
      <c r="F13" s="9"/>
    </row>
    <row r="14" spans="1:6" ht="25.5" x14ac:dyDescent="0.25">
      <c r="A14" s="17" t="s">
        <v>103</v>
      </c>
      <c r="B14" s="8"/>
      <c r="C14" s="9"/>
      <c r="D14" s="76"/>
      <c r="E14" s="9"/>
      <c r="F14" s="9"/>
    </row>
    <row r="15" spans="1:6" ht="25.5" x14ac:dyDescent="0.25">
      <c r="A15" s="11" t="s">
        <v>52</v>
      </c>
      <c r="B15" s="8"/>
      <c r="C15" s="9"/>
      <c r="D15" s="9"/>
      <c r="E15" s="9"/>
      <c r="F15" s="9"/>
    </row>
    <row r="16" spans="1:6" ht="25.5" x14ac:dyDescent="0.25">
      <c r="A16" s="17" t="s">
        <v>53</v>
      </c>
      <c r="B16" s="8"/>
      <c r="C16" s="9"/>
      <c r="D16" s="9"/>
      <c r="E16" s="9"/>
      <c r="F16" s="9"/>
    </row>
    <row r="17" spans="1:6" x14ac:dyDescent="0.25">
      <c r="A17" s="40" t="s">
        <v>50</v>
      </c>
      <c r="B17" s="8"/>
      <c r="C17" s="9"/>
      <c r="D17" s="9"/>
      <c r="E17" s="9"/>
      <c r="F17" s="10"/>
    </row>
    <row r="18" spans="1:6" x14ac:dyDescent="0.25">
      <c r="A18" s="13" t="s">
        <v>51</v>
      </c>
      <c r="B18" s="8"/>
      <c r="C18" s="9"/>
      <c r="D18" s="9"/>
      <c r="E18" s="9"/>
      <c r="F18" s="10"/>
    </row>
    <row r="21" spans="1:6" ht="15.75" customHeight="1" x14ac:dyDescent="0.25">
      <c r="A21" s="105" t="s">
        <v>48</v>
      </c>
      <c r="B21" s="105"/>
      <c r="C21" s="105"/>
      <c r="D21" s="105"/>
      <c r="E21" s="105"/>
      <c r="F21" s="105"/>
    </row>
    <row r="22" spans="1:6" ht="18" x14ac:dyDescent="0.25">
      <c r="A22" s="4"/>
      <c r="B22" s="4"/>
      <c r="C22" s="4"/>
      <c r="D22" s="4"/>
      <c r="E22" s="5"/>
      <c r="F22" s="5"/>
    </row>
    <row r="23" spans="1:6" ht="25.5" x14ac:dyDescent="0.25">
      <c r="A23" s="20" t="s">
        <v>49</v>
      </c>
      <c r="B23" s="19" t="s">
        <v>108</v>
      </c>
      <c r="C23" s="20" t="s">
        <v>113</v>
      </c>
      <c r="D23" s="20" t="s">
        <v>114</v>
      </c>
      <c r="E23" s="20" t="s">
        <v>105</v>
      </c>
      <c r="F23" s="20" t="s">
        <v>111</v>
      </c>
    </row>
    <row r="24" spans="1:6" x14ac:dyDescent="0.25">
      <c r="A24" s="40" t="s">
        <v>1</v>
      </c>
      <c r="B24" s="87">
        <v>46745.63</v>
      </c>
      <c r="C24" s="63">
        <v>64999</v>
      </c>
      <c r="D24" s="63">
        <v>70000</v>
      </c>
      <c r="E24" s="63">
        <v>65650</v>
      </c>
      <c r="F24" s="63">
        <v>66307</v>
      </c>
    </row>
    <row r="25" spans="1:6" ht="15.75" customHeight="1" x14ac:dyDescent="0.25">
      <c r="A25" s="24" t="s">
        <v>54</v>
      </c>
      <c r="B25" s="87">
        <v>46745.63</v>
      </c>
      <c r="C25" s="63">
        <v>64999</v>
      </c>
      <c r="D25" s="63">
        <v>70000</v>
      </c>
      <c r="E25" s="63">
        <v>65650</v>
      </c>
      <c r="F25" s="63">
        <v>66307</v>
      </c>
    </row>
    <row r="26" spans="1:6" x14ac:dyDescent="0.25">
      <c r="A26" s="13" t="s">
        <v>55</v>
      </c>
      <c r="B26" s="87">
        <v>46745.63</v>
      </c>
      <c r="C26" s="63">
        <v>64999</v>
      </c>
      <c r="D26" s="63">
        <v>70000</v>
      </c>
      <c r="E26" s="63">
        <v>65650</v>
      </c>
      <c r="F26" s="63">
        <v>66307</v>
      </c>
    </row>
    <row r="27" spans="1:6" x14ac:dyDescent="0.25">
      <c r="A27" s="12" t="s">
        <v>33</v>
      </c>
      <c r="B27" s="8"/>
      <c r="C27" s="9"/>
      <c r="D27" s="9"/>
      <c r="E27" s="9"/>
      <c r="F27" s="9"/>
    </row>
    <row r="28" spans="1:6" x14ac:dyDescent="0.25">
      <c r="A28" s="24" t="s">
        <v>56</v>
      </c>
      <c r="B28" s="8">
        <v>0</v>
      </c>
      <c r="C28" s="9">
        <v>5</v>
      </c>
      <c r="D28" s="76"/>
      <c r="E28" s="9"/>
      <c r="F28" s="9"/>
    </row>
    <row r="29" spans="1:6" x14ac:dyDescent="0.25">
      <c r="A29" s="13" t="s">
        <v>104</v>
      </c>
      <c r="B29" s="8">
        <v>0</v>
      </c>
      <c r="C29" s="9">
        <v>5</v>
      </c>
      <c r="D29" s="76"/>
      <c r="E29" s="9"/>
      <c r="F29" s="9"/>
    </row>
  </sheetData>
  <mergeCells count="5">
    <mergeCell ref="A1:F1"/>
    <mergeCell ref="A3:F3"/>
    <mergeCell ref="A5:F5"/>
    <mergeCell ref="A7:F7"/>
    <mergeCell ref="A21:F21"/>
  </mergeCells>
  <pageMargins left="0.7" right="0.7" top="0.75" bottom="0.75" header="0.3" footer="0.3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workbookViewId="0">
      <selection activeCell="C13" sqref="C13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105" t="s">
        <v>112</v>
      </c>
      <c r="B1" s="105"/>
      <c r="C1" s="105"/>
      <c r="D1" s="105"/>
      <c r="E1" s="105"/>
      <c r="F1" s="105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105" t="s">
        <v>23</v>
      </c>
      <c r="B3" s="105"/>
      <c r="C3" s="105"/>
      <c r="D3" s="105"/>
      <c r="E3" s="145"/>
      <c r="F3" s="145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05" t="s">
        <v>4</v>
      </c>
      <c r="B5" s="106"/>
      <c r="C5" s="106"/>
      <c r="D5" s="106"/>
      <c r="E5" s="106"/>
      <c r="F5" s="106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105" t="s">
        <v>14</v>
      </c>
      <c r="B7" s="150"/>
      <c r="C7" s="150"/>
      <c r="D7" s="150"/>
      <c r="E7" s="150"/>
      <c r="F7" s="150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0" t="s">
        <v>49</v>
      </c>
      <c r="B9" s="19" t="s">
        <v>108</v>
      </c>
      <c r="C9" s="20" t="s">
        <v>113</v>
      </c>
      <c r="D9" s="20" t="s">
        <v>114</v>
      </c>
      <c r="E9" s="20" t="s">
        <v>105</v>
      </c>
      <c r="F9" s="20" t="s">
        <v>111</v>
      </c>
    </row>
    <row r="10" spans="1:6" ht="15.75" customHeight="1" x14ac:dyDescent="0.25">
      <c r="A10" s="11" t="s">
        <v>15</v>
      </c>
      <c r="B10" s="87">
        <v>46745.63</v>
      </c>
      <c r="C10" s="63">
        <v>64999</v>
      </c>
      <c r="D10" s="63">
        <v>70000</v>
      </c>
      <c r="E10" s="63">
        <v>65650</v>
      </c>
      <c r="F10" s="63">
        <v>66307</v>
      </c>
    </row>
    <row r="11" spans="1:6" ht="15.75" customHeight="1" x14ac:dyDescent="0.25">
      <c r="A11" s="11" t="s">
        <v>16</v>
      </c>
      <c r="B11" s="8"/>
      <c r="C11" s="9"/>
      <c r="D11" s="9"/>
      <c r="E11" s="9"/>
      <c r="F11" s="9"/>
    </row>
    <row r="12" spans="1:6" ht="25.5" x14ac:dyDescent="0.25">
      <c r="A12" s="17" t="s">
        <v>17</v>
      </c>
      <c r="B12" s="8"/>
      <c r="C12" s="9"/>
      <c r="D12" s="9"/>
      <c r="E12" s="9"/>
      <c r="F12" s="9"/>
    </row>
    <row r="13" spans="1:6" x14ac:dyDescent="0.25">
      <c r="A13" s="16" t="s">
        <v>18</v>
      </c>
      <c r="B13" s="8"/>
      <c r="C13" s="9"/>
      <c r="D13" s="9"/>
      <c r="E13" s="9"/>
      <c r="F13" s="9"/>
    </row>
    <row r="14" spans="1:6" x14ac:dyDescent="0.25">
      <c r="A14" s="11" t="s">
        <v>19</v>
      </c>
      <c r="B14" s="8"/>
      <c r="C14" s="9"/>
      <c r="D14" s="9"/>
      <c r="E14" s="9"/>
      <c r="F14" s="10"/>
    </row>
    <row r="15" spans="1:6" x14ac:dyDescent="0.25">
      <c r="A15" s="18" t="s">
        <v>101</v>
      </c>
      <c r="B15" s="8"/>
      <c r="C15" s="9"/>
      <c r="D15" s="9"/>
      <c r="E15" s="9"/>
      <c r="F15" s="10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activeCell="H7" sqref="H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05" t="s">
        <v>112</v>
      </c>
      <c r="B1" s="105"/>
      <c r="C1" s="105"/>
      <c r="D1" s="105"/>
      <c r="E1" s="105"/>
      <c r="F1" s="105"/>
      <c r="G1" s="105"/>
      <c r="H1" s="105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105" t="s">
        <v>23</v>
      </c>
      <c r="B3" s="105"/>
      <c r="C3" s="105"/>
      <c r="D3" s="105"/>
      <c r="E3" s="105"/>
      <c r="F3" s="105"/>
      <c r="G3" s="105"/>
      <c r="H3" s="105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05" t="s">
        <v>58</v>
      </c>
      <c r="B5" s="105"/>
      <c r="C5" s="105"/>
      <c r="D5" s="105"/>
      <c r="E5" s="105"/>
      <c r="F5" s="105"/>
      <c r="G5" s="105"/>
      <c r="H5" s="105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0" t="s">
        <v>5</v>
      </c>
      <c r="B7" s="19" t="s">
        <v>6</v>
      </c>
      <c r="C7" s="19" t="s">
        <v>36</v>
      </c>
      <c r="D7" s="19" t="s">
        <v>108</v>
      </c>
      <c r="E7" s="20" t="s">
        <v>113</v>
      </c>
      <c r="F7" s="20" t="s">
        <v>114</v>
      </c>
      <c r="G7" s="20" t="s">
        <v>105</v>
      </c>
      <c r="H7" s="20" t="s">
        <v>111</v>
      </c>
    </row>
    <row r="8" spans="1:8" x14ac:dyDescent="0.25">
      <c r="A8" s="38"/>
      <c r="B8" s="39"/>
      <c r="C8" s="37" t="s">
        <v>60</v>
      </c>
      <c r="D8" s="39"/>
      <c r="E8" s="38"/>
      <c r="F8" s="38"/>
      <c r="G8" s="38"/>
      <c r="H8" s="38"/>
    </row>
    <row r="9" spans="1:8" ht="25.5" x14ac:dyDescent="0.25">
      <c r="A9" s="11">
        <v>8</v>
      </c>
      <c r="B9" s="11"/>
      <c r="C9" s="11" t="s">
        <v>20</v>
      </c>
      <c r="D9" s="8"/>
      <c r="E9" s="9"/>
      <c r="F9" s="9"/>
      <c r="G9" s="9"/>
      <c r="H9" s="9"/>
    </row>
    <row r="10" spans="1:8" x14ac:dyDescent="0.25">
      <c r="A10" s="11"/>
      <c r="B10" s="15">
        <v>84</v>
      </c>
      <c r="C10" s="15" t="s">
        <v>27</v>
      </c>
      <c r="D10" s="8"/>
      <c r="E10" s="9"/>
      <c r="F10" s="9"/>
      <c r="G10" s="9"/>
      <c r="H10" s="9"/>
    </row>
    <row r="11" spans="1:8" x14ac:dyDescent="0.25">
      <c r="A11" s="11"/>
      <c r="B11" s="15"/>
      <c r="C11" s="41"/>
      <c r="D11" s="8"/>
      <c r="E11" s="9"/>
      <c r="F11" s="9"/>
      <c r="G11" s="9"/>
      <c r="H11" s="9"/>
    </row>
    <row r="12" spans="1:8" x14ac:dyDescent="0.25">
      <c r="A12" s="11"/>
      <c r="B12" s="15"/>
      <c r="C12" s="37" t="s">
        <v>63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4"/>
      <c r="C13" s="24" t="s">
        <v>21</v>
      </c>
      <c r="D13" s="8"/>
      <c r="E13" s="9"/>
      <c r="F13" s="9"/>
      <c r="G13" s="9"/>
      <c r="H13" s="9"/>
    </row>
    <row r="14" spans="1:8" ht="25.5" x14ac:dyDescent="0.25">
      <c r="A14" s="15"/>
      <c r="B14" s="15">
        <v>54</v>
      </c>
      <c r="C14" s="25" t="s">
        <v>28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workbookViewId="0">
      <selection activeCell="F10" sqref="F10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05" t="s">
        <v>116</v>
      </c>
      <c r="B1" s="105"/>
      <c r="C1" s="105"/>
      <c r="D1" s="105"/>
      <c r="E1" s="105"/>
      <c r="F1" s="105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105" t="s">
        <v>23</v>
      </c>
      <c r="B3" s="105"/>
      <c r="C3" s="105"/>
      <c r="D3" s="105"/>
      <c r="E3" s="105"/>
      <c r="F3" s="105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05" t="s">
        <v>59</v>
      </c>
      <c r="B5" s="105"/>
      <c r="C5" s="105"/>
      <c r="D5" s="105"/>
      <c r="E5" s="105"/>
      <c r="F5" s="105"/>
    </row>
    <row r="6" spans="1:6" ht="18" x14ac:dyDescent="0.25">
      <c r="A6" s="4"/>
      <c r="B6" s="4"/>
      <c r="C6" s="4"/>
      <c r="D6" s="4"/>
      <c r="E6" s="5"/>
      <c r="F6" s="5"/>
    </row>
    <row r="7" spans="1:6" ht="25.5" x14ac:dyDescent="0.25">
      <c r="A7" s="19" t="s">
        <v>49</v>
      </c>
      <c r="B7" s="19" t="s">
        <v>108</v>
      </c>
      <c r="C7" s="20" t="s">
        <v>113</v>
      </c>
      <c r="D7" s="20" t="s">
        <v>114</v>
      </c>
      <c r="E7" s="20" t="s">
        <v>105</v>
      </c>
      <c r="F7" s="20" t="s">
        <v>111</v>
      </c>
    </row>
    <row r="8" spans="1:6" x14ac:dyDescent="0.25">
      <c r="A8" s="11" t="s">
        <v>60</v>
      </c>
      <c r="B8" s="8"/>
      <c r="C8" s="9"/>
      <c r="D8" s="9"/>
      <c r="E8" s="9"/>
      <c r="F8" s="9"/>
    </row>
    <row r="9" spans="1:6" ht="25.5" x14ac:dyDescent="0.25">
      <c r="A9" s="11" t="s">
        <v>61</v>
      </c>
      <c r="B9" s="8"/>
      <c r="C9" s="9"/>
      <c r="D9" s="9"/>
      <c r="E9" s="9"/>
      <c r="F9" s="9"/>
    </row>
    <row r="10" spans="1:6" ht="25.5" x14ac:dyDescent="0.25">
      <c r="A10" s="17" t="s">
        <v>62</v>
      </c>
      <c r="B10" s="8"/>
      <c r="C10" s="9"/>
      <c r="D10" s="9"/>
      <c r="E10" s="9"/>
      <c r="F10" s="9"/>
    </row>
    <row r="11" spans="1:6" x14ac:dyDescent="0.25">
      <c r="A11" s="17"/>
      <c r="B11" s="8"/>
      <c r="C11" s="9"/>
      <c r="D11" s="9"/>
      <c r="E11" s="9"/>
      <c r="F11" s="9"/>
    </row>
    <row r="12" spans="1:6" x14ac:dyDescent="0.25">
      <c r="A12" s="11" t="s">
        <v>63</v>
      </c>
      <c r="B12" s="8"/>
      <c r="C12" s="9"/>
      <c r="D12" s="9"/>
      <c r="E12" s="9"/>
      <c r="F12" s="9"/>
    </row>
    <row r="13" spans="1:6" x14ac:dyDescent="0.25">
      <c r="A13" s="24" t="s">
        <v>54</v>
      </c>
      <c r="B13" s="8"/>
      <c r="C13" s="9"/>
      <c r="D13" s="9"/>
      <c r="E13" s="9"/>
      <c r="F13" s="9"/>
    </row>
    <row r="14" spans="1:6" x14ac:dyDescent="0.25">
      <c r="A14" s="13" t="s">
        <v>55</v>
      </c>
      <c r="B14" s="8"/>
      <c r="C14" s="9"/>
      <c r="D14" s="9"/>
      <c r="E14" s="9"/>
      <c r="F14" s="10"/>
    </row>
    <row r="15" spans="1:6" x14ac:dyDescent="0.25">
      <c r="A15" s="24" t="s">
        <v>56</v>
      </c>
      <c r="B15" s="8"/>
      <c r="C15" s="9"/>
      <c r="D15" s="9"/>
      <c r="E15" s="9"/>
      <c r="F15" s="10"/>
    </row>
    <row r="16" spans="1:6" x14ac:dyDescent="0.25">
      <c r="A16" s="13" t="s">
        <v>57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tabSelected="1" topLeftCell="A4" workbookViewId="0">
      <selection activeCell="E12" sqref="E1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8" width="25.28515625" customWidth="1"/>
    <col min="9" max="9" width="27.42578125" customWidth="1"/>
  </cols>
  <sheetData>
    <row r="1" spans="1:10" ht="42" customHeight="1" x14ac:dyDescent="0.25">
      <c r="A1" s="105" t="s">
        <v>112</v>
      </c>
      <c r="B1" s="105"/>
      <c r="C1" s="105"/>
      <c r="D1" s="105"/>
      <c r="E1" s="105"/>
      <c r="F1" s="105"/>
      <c r="G1" s="105"/>
      <c r="H1" s="105"/>
    </row>
    <row r="2" spans="1:10" ht="18" x14ac:dyDescent="0.25">
      <c r="A2" s="4"/>
      <c r="B2" s="4"/>
      <c r="C2" s="4"/>
      <c r="D2" s="4"/>
      <c r="E2" s="4"/>
      <c r="F2" s="4"/>
      <c r="G2" s="5"/>
      <c r="H2" s="5"/>
    </row>
    <row r="3" spans="1:10" ht="18" customHeight="1" x14ac:dyDescent="0.25">
      <c r="A3" s="105" t="s">
        <v>22</v>
      </c>
      <c r="B3" s="106"/>
      <c r="C3" s="106"/>
      <c r="D3" s="106"/>
      <c r="E3" s="106"/>
      <c r="F3" s="106"/>
      <c r="G3" s="106"/>
      <c r="H3" s="106"/>
    </row>
    <row r="4" spans="1:10" ht="18" x14ac:dyDescent="0.25">
      <c r="A4" s="4"/>
      <c r="B4" s="4"/>
      <c r="C4" s="4"/>
      <c r="D4" s="4"/>
      <c r="E4" s="4"/>
      <c r="F4" s="4"/>
      <c r="G4" s="5"/>
      <c r="H4" s="5"/>
    </row>
    <row r="5" spans="1:10" ht="25.5" x14ac:dyDescent="0.25">
      <c r="A5" s="107" t="s">
        <v>24</v>
      </c>
      <c r="B5" s="108"/>
      <c r="C5" s="109"/>
      <c r="D5" s="19" t="s">
        <v>25</v>
      </c>
      <c r="E5" s="20" t="s">
        <v>108</v>
      </c>
      <c r="F5" s="20" t="s">
        <v>106</v>
      </c>
      <c r="G5" s="20" t="s">
        <v>117</v>
      </c>
      <c r="H5" s="20" t="s">
        <v>105</v>
      </c>
      <c r="I5" s="20" t="s">
        <v>111</v>
      </c>
      <c r="J5" s="81"/>
    </row>
    <row r="6" spans="1:10" ht="35.25" customHeight="1" x14ac:dyDescent="0.25">
      <c r="A6" s="123" t="s">
        <v>74</v>
      </c>
      <c r="B6" s="124"/>
      <c r="C6" s="125"/>
      <c r="D6" s="64" t="s">
        <v>75</v>
      </c>
      <c r="E6" s="92">
        <v>46745.63</v>
      </c>
      <c r="F6" s="74">
        <v>64999</v>
      </c>
      <c r="G6" s="74">
        <v>70000</v>
      </c>
      <c r="H6" s="74">
        <v>65650</v>
      </c>
      <c r="I6" s="74">
        <v>66306.5</v>
      </c>
      <c r="J6" s="81"/>
    </row>
    <row r="7" spans="1:10" ht="36" x14ac:dyDescent="0.25">
      <c r="A7" s="123" t="s">
        <v>76</v>
      </c>
      <c r="B7" s="124"/>
      <c r="C7" s="125"/>
      <c r="D7" s="64" t="s">
        <v>77</v>
      </c>
      <c r="E7" s="92">
        <v>46745.63</v>
      </c>
      <c r="F7" s="74">
        <v>64999</v>
      </c>
      <c r="G7" s="74">
        <v>70000</v>
      </c>
      <c r="H7" s="74">
        <v>65650</v>
      </c>
      <c r="I7" s="74">
        <v>66307</v>
      </c>
      <c r="J7" s="81"/>
    </row>
    <row r="8" spans="1:10" ht="24" x14ac:dyDescent="0.25">
      <c r="A8" s="113" t="s">
        <v>78</v>
      </c>
      <c r="B8" s="113"/>
      <c r="C8" s="113"/>
      <c r="D8" s="65" t="s">
        <v>79</v>
      </c>
      <c r="E8" s="92">
        <v>46745.63</v>
      </c>
      <c r="F8" s="74">
        <v>64999</v>
      </c>
      <c r="G8" s="74">
        <v>70000</v>
      </c>
      <c r="H8" s="74">
        <v>65650</v>
      </c>
      <c r="I8" s="74">
        <v>66307</v>
      </c>
      <c r="J8" s="81"/>
    </row>
    <row r="9" spans="1:10" ht="36" x14ac:dyDescent="0.25">
      <c r="A9" s="66"/>
      <c r="B9" s="66" t="s">
        <v>80</v>
      </c>
      <c r="C9" s="66"/>
      <c r="D9" s="65" t="s">
        <v>77</v>
      </c>
      <c r="E9" s="92">
        <v>46745.63</v>
      </c>
      <c r="F9" s="74">
        <v>64999</v>
      </c>
      <c r="G9" s="74">
        <v>70000</v>
      </c>
      <c r="H9" s="74">
        <v>65650</v>
      </c>
      <c r="I9" s="74">
        <v>66307</v>
      </c>
      <c r="J9" s="81"/>
    </row>
    <row r="10" spans="1:10" ht="24" customHeight="1" x14ac:dyDescent="0.25">
      <c r="A10" s="117" t="s">
        <v>81</v>
      </c>
      <c r="B10" s="118"/>
      <c r="C10" s="119"/>
      <c r="D10" s="67" t="s">
        <v>82</v>
      </c>
      <c r="E10" s="92">
        <v>46745.63</v>
      </c>
      <c r="F10" s="74">
        <v>64999</v>
      </c>
      <c r="G10" s="74">
        <v>70000</v>
      </c>
      <c r="H10" s="74">
        <v>65650</v>
      </c>
      <c r="I10" s="74">
        <v>66307</v>
      </c>
      <c r="J10" s="81"/>
    </row>
    <row r="11" spans="1:10" x14ac:dyDescent="0.25">
      <c r="A11" s="114">
        <v>3</v>
      </c>
      <c r="B11" s="115"/>
      <c r="C11" s="116"/>
      <c r="D11" s="101" t="s">
        <v>10</v>
      </c>
      <c r="E11" s="102">
        <v>45500.84</v>
      </c>
      <c r="F11" s="103">
        <v>64381</v>
      </c>
      <c r="G11" s="103">
        <v>69000</v>
      </c>
      <c r="H11" s="103">
        <v>64382</v>
      </c>
      <c r="I11" s="103">
        <v>64382</v>
      </c>
      <c r="J11" s="81"/>
    </row>
    <row r="12" spans="1:10" x14ac:dyDescent="0.25">
      <c r="A12" s="110">
        <v>31</v>
      </c>
      <c r="B12" s="111"/>
      <c r="C12" s="112"/>
      <c r="D12" s="100" t="s">
        <v>11</v>
      </c>
      <c r="E12" s="104">
        <v>41319.79</v>
      </c>
      <c r="F12" s="72">
        <v>56046</v>
      </c>
      <c r="G12" s="72">
        <v>58318</v>
      </c>
      <c r="H12" s="72">
        <v>56247</v>
      </c>
      <c r="I12" s="72">
        <v>56247</v>
      </c>
      <c r="J12" s="81"/>
    </row>
    <row r="13" spans="1:10" ht="14.25" customHeight="1" x14ac:dyDescent="0.25">
      <c r="A13" s="68">
        <v>3111</v>
      </c>
      <c r="B13" s="61"/>
      <c r="C13" s="62"/>
      <c r="D13" s="27" t="s">
        <v>83</v>
      </c>
      <c r="E13" s="94">
        <v>34866.720000000001</v>
      </c>
      <c r="F13" s="76">
        <v>47250</v>
      </c>
      <c r="G13" s="9">
        <v>49200</v>
      </c>
      <c r="H13" s="76">
        <v>47350</v>
      </c>
      <c r="I13" s="76">
        <v>47350</v>
      </c>
      <c r="J13" s="81"/>
    </row>
    <row r="14" spans="1:10" ht="15" customHeight="1" x14ac:dyDescent="0.25">
      <c r="A14" s="68">
        <v>3121</v>
      </c>
      <c r="B14" s="61"/>
      <c r="C14" s="62"/>
      <c r="D14" s="27" t="s">
        <v>84</v>
      </c>
      <c r="E14" s="93">
        <v>700</v>
      </c>
      <c r="F14" s="76">
        <v>1000</v>
      </c>
      <c r="G14" s="9">
        <v>1000</v>
      </c>
      <c r="H14" s="76">
        <v>1000</v>
      </c>
      <c r="I14" s="76">
        <v>1000</v>
      </c>
      <c r="J14" s="81"/>
    </row>
    <row r="15" spans="1:10" x14ac:dyDescent="0.25">
      <c r="A15" s="68">
        <v>3132</v>
      </c>
      <c r="B15" s="61"/>
      <c r="C15" s="62"/>
      <c r="D15" s="27" t="s">
        <v>85</v>
      </c>
      <c r="E15" s="94">
        <v>5753.07</v>
      </c>
      <c r="F15" s="76">
        <v>7796</v>
      </c>
      <c r="G15" s="9">
        <v>8118</v>
      </c>
      <c r="H15" s="76">
        <v>7896</v>
      </c>
      <c r="I15" s="76">
        <v>7896</v>
      </c>
      <c r="J15" s="81"/>
    </row>
    <row r="16" spans="1:10" x14ac:dyDescent="0.25">
      <c r="A16" s="126">
        <v>32</v>
      </c>
      <c r="B16" s="127"/>
      <c r="C16" s="128"/>
      <c r="D16" s="82" t="s">
        <v>26</v>
      </c>
      <c r="E16" s="95">
        <v>3919.93</v>
      </c>
      <c r="F16" s="83">
        <v>8335</v>
      </c>
      <c r="G16" s="83">
        <v>10682</v>
      </c>
      <c r="H16" s="84">
        <v>8135</v>
      </c>
      <c r="I16" s="84">
        <v>8135</v>
      </c>
      <c r="J16" s="81"/>
    </row>
    <row r="17" spans="1:10" ht="15" customHeight="1" x14ac:dyDescent="0.25">
      <c r="A17" s="68">
        <v>3211</v>
      </c>
      <c r="B17" s="61"/>
      <c r="C17" s="62"/>
      <c r="D17" s="27" t="s">
        <v>86</v>
      </c>
      <c r="E17" s="93">
        <v>0</v>
      </c>
      <c r="F17" s="76">
        <v>300</v>
      </c>
      <c r="G17" s="76">
        <v>300</v>
      </c>
      <c r="H17" s="76">
        <v>300</v>
      </c>
      <c r="I17" s="76">
        <v>300</v>
      </c>
      <c r="J17" s="81"/>
    </row>
    <row r="18" spans="1:10" x14ac:dyDescent="0.25">
      <c r="A18" s="68">
        <v>3213</v>
      </c>
      <c r="B18" s="61"/>
      <c r="C18" s="62"/>
      <c r="D18" s="27" t="s">
        <v>87</v>
      </c>
      <c r="E18" s="93">
        <v>0</v>
      </c>
      <c r="F18" s="76">
        <v>1500</v>
      </c>
      <c r="G18" s="76">
        <v>2000</v>
      </c>
      <c r="H18" s="77">
        <v>1500</v>
      </c>
      <c r="I18" s="77">
        <v>1500</v>
      </c>
      <c r="J18" s="81"/>
    </row>
    <row r="19" spans="1:10" ht="25.5" x14ac:dyDescent="0.25">
      <c r="A19" s="68">
        <v>3221</v>
      </c>
      <c r="B19" s="61"/>
      <c r="C19" s="62"/>
      <c r="D19" s="27" t="s">
        <v>88</v>
      </c>
      <c r="E19" s="93">
        <v>473.17</v>
      </c>
      <c r="F19" s="76">
        <v>500</v>
      </c>
      <c r="G19" s="76">
        <v>500</v>
      </c>
      <c r="H19" s="76">
        <v>500</v>
      </c>
      <c r="I19" s="76">
        <v>500</v>
      </c>
      <c r="J19" s="81"/>
    </row>
    <row r="20" spans="1:10" ht="25.5" x14ac:dyDescent="0.25">
      <c r="A20" s="68">
        <v>3224</v>
      </c>
      <c r="B20" s="61"/>
      <c r="C20" s="62"/>
      <c r="D20" s="27" t="s">
        <v>89</v>
      </c>
      <c r="E20" s="93">
        <v>247.28</v>
      </c>
      <c r="F20" s="76">
        <v>500</v>
      </c>
      <c r="G20" s="78">
        <v>500</v>
      </c>
      <c r="H20" s="78">
        <v>500</v>
      </c>
      <c r="I20" s="78">
        <v>500</v>
      </c>
      <c r="J20" s="81"/>
    </row>
    <row r="21" spans="1:10" x14ac:dyDescent="0.25">
      <c r="A21" s="68">
        <v>3225</v>
      </c>
      <c r="B21" s="61"/>
      <c r="C21" s="62"/>
      <c r="D21" s="27" t="s">
        <v>90</v>
      </c>
      <c r="E21" s="93">
        <v>0</v>
      </c>
      <c r="F21" s="76">
        <v>100</v>
      </c>
      <c r="G21" s="76">
        <v>100</v>
      </c>
      <c r="H21" s="76">
        <v>100</v>
      </c>
      <c r="I21" s="76">
        <v>100</v>
      </c>
      <c r="J21" s="81"/>
    </row>
    <row r="22" spans="1:10" x14ac:dyDescent="0.25">
      <c r="A22" s="68">
        <v>3231</v>
      </c>
      <c r="B22" s="61"/>
      <c r="C22" s="62"/>
      <c r="D22" s="27" t="s">
        <v>91</v>
      </c>
      <c r="E22" s="93">
        <v>370.1</v>
      </c>
      <c r="F22" s="76">
        <v>435</v>
      </c>
      <c r="G22" s="76">
        <v>400</v>
      </c>
      <c r="H22" s="76">
        <v>435</v>
      </c>
      <c r="I22" s="76">
        <v>435</v>
      </c>
      <c r="J22" s="81"/>
    </row>
    <row r="23" spans="1:10" x14ac:dyDescent="0.25">
      <c r="A23" s="68">
        <v>3233</v>
      </c>
      <c r="B23" s="61"/>
      <c r="C23" s="62"/>
      <c r="D23" s="27" t="s">
        <v>92</v>
      </c>
      <c r="E23" s="93">
        <v>120</v>
      </c>
      <c r="F23" s="76">
        <v>700</v>
      </c>
      <c r="G23" s="9">
        <v>1000</v>
      </c>
      <c r="H23" s="76">
        <v>700</v>
      </c>
      <c r="I23" s="76">
        <v>700</v>
      </c>
      <c r="J23" s="81"/>
    </row>
    <row r="24" spans="1:10" x14ac:dyDescent="0.25">
      <c r="A24" s="68">
        <v>3238</v>
      </c>
      <c r="B24" s="61"/>
      <c r="C24" s="62"/>
      <c r="D24" s="27" t="s">
        <v>93</v>
      </c>
      <c r="E24" s="94">
        <v>2676.2</v>
      </c>
      <c r="F24" s="75">
        <v>4000</v>
      </c>
      <c r="G24" s="85">
        <v>4000</v>
      </c>
      <c r="H24" s="75">
        <v>3500</v>
      </c>
      <c r="I24" s="75">
        <v>3500</v>
      </c>
      <c r="J24" s="81"/>
    </row>
    <row r="25" spans="1:10" x14ac:dyDescent="0.25">
      <c r="A25" s="151">
        <v>3293</v>
      </c>
      <c r="B25" s="152"/>
      <c r="C25" s="153"/>
      <c r="D25" s="154" t="s">
        <v>118</v>
      </c>
      <c r="E25" s="177">
        <v>0</v>
      </c>
      <c r="F25" s="155">
        <v>0</v>
      </c>
      <c r="G25" s="155">
        <v>1582</v>
      </c>
      <c r="H25" s="155">
        <v>500</v>
      </c>
      <c r="I25" s="155">
        <v>500</v>
      </c>
      <c r="J25" s="81"/>
    </row>
    <row r="26" spans="1:10" x14ac:dyDescent="0.25">
      <c r="A26" s="68">
        <v>3295</v>
      </c>
      <c r="B26" s="61"/>
      <c r="C26" s="62"/>
      <c r="D26" s="27" t="s">
        <v>94</v>
      </c>
      <c r="E26" s="93">
        <v>33.18</v>
      </c>
      <c r="F26" s="76">
        <v>300</v>
      </c>
      <c r="G26" s="76">
        <v>300</v>
      </c>
      <c r="H26" s="76">
        <v>100</v>
      </c>
      <c r="I26" s="76">
        <v>100</v>
      </c>
      <c r="J26" s="81"/>
    </row>
    <row r="27" spans="1:10" x14ac:dyDescent="0.25">
      <c r="A27" s="166">
        <v>34</v>
      </c>
      <c r="B27" s="167"/>
      <c r="C27" s="168"/>
      <c r="D27" s="169" t="s">
        <v>73</v>
      </c>
      <c r="E27" s="170">
        <v>261.12</v>
      </c>
      <c r="F27" s="171">
        <v>0</v>
      </c>
      <c r="G27" s="171">
        <v>0</v>
      </c>
      <c r="H27" s="171">
        <v>0</v>
      </c>
      <c r="I27" s="172">
        <v>0</v>
      </c>
      <c r="J27" s="81"/>
    </row>
    <row r="28" spans="1:10" ht="25.5" x14ac:dyDescent="0.25">
      <c r="A28" s="173">
        <v>3431</v>
      </c>
      <c r="B28" s="174"/>
      <c r="C28" s="175"/>
      <c r="D28" s="176" t="s">
        <v>95</v>
      </c>
      <c r="E28" s="158">
        <v>261.12</v>
      </c>
      <c r="F28" s="159">
        <v>0</v>
      </c>
      <c r="G28" s="159">
        <v>0</v>
      </c>
      <c r="H28" s="159">
        <v>0</v>
      </c>
      <c r="I28" s="159">
        <v>0</v>
      </c>
      <c r="J28" s="81"/>
    </row>
    <row r="29" spans="1:10" ht="25.5" x14ac:dyDescent="0.25">
      <c r="A29" s="114">
        <v>4</v>
      </c>
      <c r="B29" s="115"/>
      <c r="C29" s="116"/>
      <c r="D29" s="101" t="s">
        <v>12</v>
      </c>
      <c r="E29" s="102">
        <v>1244.79</v>
      </c>
      <c r="F29" s="103">
        <v>618</v>
      </c>
      <c r="G29" s="103">
        <v>1000</v>
      </c>
      <c r="H29" s="103">
        <v>1268</v>
      </c>
      <c r="I29" s="103">
        <v>1925</v>
      </c>
      <c r="J29" s="81"/>
    </row>
    <row r="30" spans="1:10" ht="38.25" x14ac:dyDescent="0.25">
      <c r="A30" s="129">
        <v>42</v>
      </c>
      <c r="B30" s="129"/>
      <c r="C30" s="129"/>
      <c r="D30" s="69" t="s">
        <v>35</v>
      </c>
      <c r="E30" s="96">
        <v>1244.79</v>
      </c>
      <c r="F30" s="73">
        <v>618</v>
      </c>
      <c r="G30" s="73">
        <v>1000</v>
      </c>
      <c r="H30" s="73">
        <v>1268</v>
      </c>
      <c r="I30" s="80">
        <v>1925</v>
      </c>
      <c r="J30" s="81"/>
    </row>
    <row r="31" spans="1:10" x14ac:dyDescent="0.25">
      <c r="A31" s="120">
        <v>4221</v>
      </c>
      <c r="B31" s="121"/>
      <c r="C31" s="122"/>
      <c r="D31" s="70" t="s">
        <v>96</v>
      </c>
      <c r="E31" s="94">
        <v>416.99</v>
      </c>
      <c r="F31" s="75">
        <v>618</v>
      </c>
      <c r="G31" s="75">
        <v>1000</v>
      </c>
      <c r="H31" s="75">
        <v>1000</v>
      </c>
      <c r="I31" s="75">
        <v>1000</v>
      </c>
      <c r="J31" s="81"/>
    </row>
    <row r="32" spans="1:10" ht="30" x14ac:dyDescent="0.25">
      <c r="A32" s="120">
        <v>4222</v>
      </c>
      <c r="B32" s="121"/>
      <c r="C32" s="122"/>
      <c r="D32" s="71" t="s">
        <v>97</v>
      </c>
      <c r="E32" s="70">
        <v>827.8</v>
      </c>
      <c r="F32" s="78">
        <v>0</v>
      </c>
      <c r="G32" s="86">
        <v>0</v>
      </c>
      <c r="H32" s="78">
        <v>268</v>
      </c>
      <c r="I32" s="78">
        <v>925</v>
      </c>
      <c r="J32" s="81"/>
    </row>
    <row r="33" spans="1:10" ht="24" x14ac:dyDescent="0.25">
      <c r="A33" s="156" t="s">
        <v>98</v>
      </c>
      <c r="B33" s="156"/>
      <c r="C33" s="156"/>
      <c r="D33" s="157" t="s">
        <v>99</v>
      </c>
      <c r="E33" s="158">
        <v>0</v>
      </c>
      <c r="F33" s="159">
        <v>0</v>
      </c>
      <c r="G33" s="159">
        <v>0</v>
      </c>
      <c r="H33" s="159">
        <v>0</v>
      </c>
      <c r="I33" s="159">
        <v>0</v>
      </c>
      <c r="J33" s="81"/>
    </row>
    <row r="34" spans="1:10" ht="25.5" x14ac:dyDescent="0.25">
      <c r="A34" s="160">
        <v>3431</v>
      </c>
      <c r="B34" s="161"/>
      <c r="C34" s="162"/>
      <c r="D34" s="163" t="s">
        <v>95</v>
      </c>
      <c r="E34" s="158">
        <v>0</v>
      </c>
      <c r="F34" s="159">
        <v>0</v>
      </c>
      <c r="G34" s="159">
        <v>0</v>
      </c>
      <c r="H34" s="159">
        <v>0</v>
      </c>
      <c r="I34" s="159">
        <v>0</v>
      </c>
      <c r="J34" s="81"/>
    </row>
    <row r="35" spans="1:10" x14ac:dyDescent="0.25">
      <c r="I35" s="81"/>
      <c r="J35" s="81"/>
    </row>
    <row r="36" spans="1:10" x14ac:dyDescent="0.25">
      <c r="B36" s="164"/>
      <c r="C36" t="s">
        <v>119</v>
      </c>
    </row>
    <row r="37" spans="1:10" x14ac:dyDescent="0.25">
      <c r="B37" s="165"/>
      <c r="C37" t="s">
        <v>120</v>
      </c>
    </row>
  </sheetData>
  <mergeCells count="17">
    <mergeCell ref="A32:C32"/>
    <mergeCell ref="A33:C33"/>
    <mergeCell ref="A34:C34"/>
    <mergeCell ref="A6:C6"/>
    <mergeCell ref="A7:C7"/>
    <mergeCell ref="A16:C16"/>
    <mergeCell ref="A27:C27"/>
    <mergeCell ref="A29:C29"/>
    <mergeCell ref="A30:C30"/>
    <mergeCell ref="A31:C31"/>
    <mergeCell ref="A1:H1"/>
    <mergeCell ref="A3:H3"/>
    <mergeCell ref="A5:C5"/>
    <mergeCell ref="A12:C12"/>
    <mergeCell ref="A8:C8"/>
    <mergeCell ref="A11:C11"/>
    <mergeCell ref="A10:C10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Razvojna agencija Gracac</cp:lastModifiedBy>
  <cp:lastPrinted>2026-10-23T11:02:06Z</cp:lastPrinted>
  <dcterms:created xsi:type="dcterms:W3CDTF">2022-08-12T12:51:27Z</dcterms:created>
  <dcterms:modified xsi:type="dcterms:W3CDTF">2026-10-23T11:10:11Z</dcterms:modified>
</cp:coreProperties>
</file>